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PDI\"/>
    </mc:Choice>
  </mc:AlternateContent>
  <xr:revisionPtr revIDLastSave="0" documentId="13_ncr:1_{4ED76F8B-4793-4DE8-AC85-39966BACF583}" xr6:coauthVersionLast="47" xr6:coauthVersionMax="47" xr10:uidLastSave="{00000000-0000-0000-0000-000000000000}"/>
  <bookViews>
    <workbookView xWindow="28680" yWindow="-90" windowWidth="29040" windowHeight="15720" activeTab="2" xr2:uid="{00000000-000D-0000-FFFF-FFFF00000000}"/>
  </bookViews>
  <sheets>
    <sheet name="Instruções" sheetId="1" r:id="rId1"/>
    <sheet name="Conceitos" sheetId="2" r:id="rId2"/>
    <sheet name="Fatores Internos" sheetId="3" r:id="rId3"/>
    <sheet name="Fatores Externos" sheetId="4" r:id="rId4"/>
    <sheet name="Resultado Gráfic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28" i="4" l="1"/>
  <c r="N28" i="4"/>
  <c r="O28" i="4" s="1"/>
  <c r="R27" i="4"/>
  <c r="N27" i="4"/>
  <c r="O27" i="4" s="1"/>
  <c r="R26" i="4"/>
  <c r="N26" i="4"/>
  <c r="O26" i="4" s="1"/>
  <c r="R25" i="4"/>
  <c r="N25" i="4"/>
  <c r="O25" i="4" s="1"/>
  <c r="R24" i="4"/>
  <c r="N24" i="4"/>
  <c r="O24" i="4" s="1"/>
  <c r="R23" i="4"/>
  <c r="N23" i="4"/>
  <c r="O23" i="4" s="1"/>
  <c r="R22" i="4"/>
  <c r="N22" i="4"/>
  <c r="O22" i="4" s="1"/>
  <c r="R21" i="4"/>
  <c r="N21" i="4"/>
  <c r="O21" i="4" s="1"/>
  <c r="R20" i="4"/>
  <c r="N20" i="4"/>
  <c r="O20" i="4" s="1"/>
  <c r="R19" i="4"/>
  <c r="N19" i="4"/>
  <c r="O19" i="4" s="1"/>
  <c r="R18" i="4"/>
  <c r="N18" i="4"/>
  <c r="O18" i="4" s="1"/>
  <c r="R17" i="4"/>
  <c r="N17" i="4"/>
  <c r="O17" i="4" s="1"/>
  <c r="R16" i="4"/>
  <c r="N16" i="4"/>
  <c r="O16" i="4" s="1"/>
  <c r="AA15" i="4"/>
  <c r="W15" i="4"/>
  <c r="R15" i="4"/>
  <c r="N15" i="4"/>
  <c r="O15" i="4" s="1"/>
  <c r="AA14" i="4"/>
  <c r="W14" i="4"/>
  <c r="R14" i="4"/>
  <c r="N14" i="4"/>
  <c r="O14" i="4" s="1"/>
  <c r="AA13" i="4"/>
  <c r="W13" i="4"/>
  <c r="R13" i="4"/>
  <c r="N13" i="4"/>
  <c r="O13" i="4" s="1"/>
  <c r="AA12" i="4"/>
  <c r="W12" i="4"/>
  <c r="R12" i="4"/>
  <c r="N12" i="4"/>
  <c r="O12" i="4" s="1"/>
  <c r="AA11" i="4"/>
  <c r="W11" i="4"/>
  <c r="R11" i="4"/>
  <c r="N11" i="4"/>
  <c r="O11" i="4" s="1"/>
  <c r="AA10" i="4"/>
  <c r="W10" i="4"/>
  <c r="R10" i="4"/>
  <c r="N10" i="4" s="1"/>
  <c r="O10" i="4" s="1"/>
  <c r="AA9" i="4"/>
  <c r="W9" i="4"/>
  <c r="R9" i="4"/>
  <c r="AA8" i="4"/>
  <c r="W8" i="4"/>
  <c r="R8" i="4"/>
  <c r="AA7" i="4"/>
  <c r="W7" i="4"/>
  <c r="R7" i="4"/>
  <c r="N7" i="4" s="1"/>
  <c r="O7" i="4" s="1"/>
  <c r="R6" i="4"/>
  <c r="R5" i="4"/>
  <c r="N5" i="4" s="1"/>
  <c r="P29" i="3"/>
  <c r="N29" i="3"/>
  <c r="O29" i="3" s="1"/>
  <c r="P28" i="3"/>
  <c r="N28" i="3"/>
  <c r="O28" i="3" s="1"/>
  <c r="P27" i="3"/>
  <c r="N27" i="3"/>
  <c r="O27" i="3" s="1"/>
  <c r="P26" i="3"/>
  <c r="N26" i="3"/>
  <c r="O26" i="3" s="1"/>
  <c r="P25" i="3"/>
  <c r="N25" i="3"/>
  <c r="O25" i="3" s="1"/>
  <c r="P24" i="3"/>
  <c r="N24" i="3"/>
  <c r="O24" i="3" s="1"/>
  <c r="P23" i="3"/>
  <c r="N23" i="3"/>
  <c r="O23" i="3" s="1"/>
  <c r="P22" i="3"/>
  <c r="N22" i="3"/>
  <c r="O22" i="3" s="1"/>
  <c r="P21" i="3"/>
  <c r="N21" i="3"/>
  <c r="O21" i="3" s="1"/>
  <c r="P20" i="3"/>
  <c r="N20" i="3"/>
  <c r="O20" i="3" s="1"/>
  <c r="P19" i="3"/>
  <c r="N19" i="3"/>
  <c r="O19" i="3" s="1"/>
  <c r="P18" i="3"/>
  <c r="N18" i="3"/>
  <c r="O18" i="3" s="1"/>
  <c r="P17" i="3"/>
  <c r="N17" i="3"/>
  <c r="O17" i="3" s="1"/>
  <c r="Y16" i="3"/>
  <c r="P16" i="3"/>
  <c r="N16" i="3"/>
  <c r="O16" i="3" s="1"/>
  <c r="Y15" i="3"/>
  <c r="P15" i="3"/>
  <c r="N15" i="3" s="1"/>
  <c r="Y14" i="3"/>
  <c r="P14" i="3"/>
  <c r="N14" i="3" s="1"/>
  <c r="Y13" i="3"/>
  <c r="P13" i="3"/>
  <c r="N13" i="3" s="1"/>
  <c r="Y12" i="3"/>
  <c r="P12" i="3"/>
  <c r="N12" i="3" s="1"/>
  <c r="Y11" i="3"/>
  <c r="P11" i="3"/>
  <c r="N11" i="3" s="1"/>
  <c r="Y10" i="3"/>
  <c r="P10" i="3"/>
  <c r="N10" i="3" s="1"/>
  <c r="Y9" i="3"/>
  <c r="P9" i="3"/>
  <c r="N9" i="3" s="1"/>
  <c r="Y8" i="3"/>
  <c r="P8" i="3"/>
  <c r="N8" i="3" s="1"/>
  <c r="P7" i="3"/>
  <c r="N7" i="3" s="1"/>
  <c r="P6" i="3"/>
  <c r="N6" i="3" s="1"/>
  <c r="N8" i="4" l="1"/>
  <c r="O8" i="4" s="1"/>
  <c r="N9" i="4"/>
  <c r="O9" i="4" s="1"/>
  <c r="N6" i="4"/>
  <c r="O6" i="4" s="1"/>
  <c r="R6" i="5"/>
  <c r="R4" i="5"/>
  <c r="O5" i="4"/>
  <c r="N30" i="3"/>
  <c r="O6" i="3"/>
  <c r="R5" i="5" l="1"/>
  <c r="R7" i="5"/>
  <c r="N29" i="4"/>
</calcChain>
</file>

<file path=xl/sharedStrings.xml><?xml version="1.0" encoding="utf-8"?>
<sst xmlns="http://schemas.openxmlformats.org/spreadsheetml/2006/main" count="131" uniqueCount="79">
  <si>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</si>
  <si>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</si>
  <si>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</si>
  <si>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</si>
  <si>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</si>
  <si>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</si>
  <si>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</si>
  <si>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</si>
  <si>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</si>
  <si>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</si>
  <si>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</si>
  <si>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</si>
  <si>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</si>
  <si>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</si>
  <si>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</si>
  <si>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</si>
  <si>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</si>
  <si>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</si>
  <si>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</si>
  <si>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</si>
  <si>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</si>
  <si>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</si>
  <si>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</si>
  <si>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</si>
  <si>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</si>
  <si>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</si>
  <si>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</si>
  <si>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</si>
  <si>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</si>
  <si>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</si>
  <si>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</si>
  <si>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>Atende razoavelmente</t>
  </si>
  <si>
    <t>Muito importante</t>
  </si>
  <si>
    <t>Insignificante</t>
  </si>
  <si>
    <t>Não atende</t>
  </si>
  <si>
    <t>Importante</t>
  </si>
  <si>
    <t>Critérios</t>
  </si>
  <si>
    <t>Resultado</t>
  </si>
  <si>
    <t>Atende totalmente</t>
  </si>
  <si>
    <t>Não atende-Insignificante</t>
  </si>
  <si>
    <t>Não atende-Importante</t>
  </si>
  <si>
    <t>Não atende-Muito importante</t>
  </si>
  <si>
    <t>Atende razoavelmente-Insignificante</t>
  </si>
  <si>
    <t>Atende razoavelmente-Importante</t>
  </si>
  <si>
    <t>Atende razoavelmente-Muito importante</t>
  </si>
  <si>
    <t>Atende totalmente-Insignificante</t>
  </si>
  <si>
    <t>Atende totalmente-Importante</t>
  </si>
  <si>
    <t>Atende totalmente-Muito importante</t>
  </si>
  <si>
    <t>Análise SWOT - Fatores Externos (Oportunidades e Ameaças)</t>
  </si>
  <si>
    <t>Fator Externo</t>
  </si>
  <si>
    <t>Momento</t>
  </si>
  <si>
    <t>Favorável</t>
  </si>
  <si>
    <t>Desfavorável</t>
  </si>
  <si>
    <t>Neutro</t>
  </si>
  <si>
    <t>Muito Importante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</si>
  <si>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</si>
  <si>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</si>
  <si>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</si>
  <si>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</si>
  <si>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</si>
  <si>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</si>
  <si>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</si>
  <si>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</si>
  <si>
    <t>Qualidade do corpo docente e técnico</t>
  </si>
  <si>
    <t>Capacitação e Divulgação Técnica e Científica</t>
  </si>
  <si>
    <t>Apoio à Inclusão</t>
  </si>
  <si>
    <t>Parcerias e Projetos</t>
  </si>
  <si>
    <t>Engajamento em Pesquisa e Extensão</t>
  </si>
  <si>
    <t>Sistemas Integrados</t>
  </si>
  <si>
    <t>Condições para Internacionalização</t>
  </si>
  <si>
    <t>Dinâminca Organizacional</t>
  </si>
  <si>
    <t>Disponibilidde de corpo docente e técnico</t>
  </si>
  <si>
    <t>Disponibilidade de infraestrutura</t>
  </si>
  <si>
    <t>Articulação Regional</t>
  </si>
  <si>
    <t>Apoio do Poder Público da Região</t>
  </si>
  <si>
    <t>Captação de Recursos Financeiros Externos</t>
  </si>
  <si>
    <t>Visibilidade e Percepção de Valor pela Comunidade</t>
  </si>
  <si>
    <t>Desenvolvimento Técnológico Setorial</t>
  </si>
  <si>
    <t>Ambiente Concorrencial (Outras IES)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</si>
</sst>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00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6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6" fillId="3" borderId="29" xfId="0" applyFont="1" applyFill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38" xfId="0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12" fillId="0" borderId="0" xfId="0" applyFont="1"/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0" fillId="11" borderId="0" xfId="0" applyFill="1"/>
    <xf numFmtId="0" fontId="12" fillId="0" borderId="2" xfId="0" applyFont="1" applyBorder="1" applyAlignment="1">
      <alignment horizontal="center"/>
    </xf>
    <xf numFmtId="0" fontId="8" fillId="2" borderId="4" xfId="0" applyFont="1" applyFill="1" applyBorder="1" applyAlignment="1">
      <alignment vertical="center" wrapText="1"/>
    </xf>
    <xf numFmtId="0" fontId="1" fillId="0" borderId="6" xfId="0" applyFont="1" applyBorder="1"/>
    <xf numFmtId="0" fontId="1" fillId="0" borderId="8" xfId="0" applyFont="1" applyBorder="1"/>
    <xf numFmtId="0" fontId="4" fillId="0" borderId="0" xfId="0" applyFont="1" applyAlignment="1">
      <alignment horizontal="center" vertical="center" wrapText="1"/>
    </xf>
    <xf numFmtId="0" fontId="0" fillId="0" borderId="0" xfId="0"/>
    <xf numFmtId="0" fontId="18" fillId="0" borderId="0" xfId="0" applyFont="1" applyAlignment="1">
      <alignment horizontal="center" vertical="center"/>
    </xf>
    <xf numFmtId="0" fontId="19" fillId="0" borderId="0" xfId="0" applyFont="1"/>
    <xf numFmtId="0" fontId="5" fillId="4" borderId="1" xfId="0" applyFont="1" applyFill="1" applyBorder="1" applyAlignment="1">
      <alignment horizontal="center" vertical="center" wrapText="1"/>
    </xf>
    <xf numFmtId="0" fontId="1" fillId="5" borderId="9" xfId="0" applyFont="1" applyFill="1" applyBorder="1"/>
    <xf numFmtId="0" fontId="1" fillId="5" borderId="10" xfId="0" applyFont="1" applyFill="1" applyBorder="1"/>
    <xf numFmtId="0" fontId="1" fillId="5" borderId="16" xfId="0" applyFont="1" applyFill="1" applyBorder="1"/>
    <xf numFmtId="0" fontId="1" fillId="5" borderId="17" xfId="0" applyFont="1" applyFill="1" applyBorder="1"/>
    <xf numFmtId="0" fontId="1" fillId="5" borderId="18" xfId="0" applyFont="1" applyFill="1" applyBorder="1"/>
    <xf numFmtId="0" fontId="13" fillId="4" borderId="13" xfId="0" applyFont="1" applyFill="1" applyBorder="1" applyAlignment="1">
      <alignment horizontal="center" vertical="center"/>
    </xf>
    <xf numFmtId="0" fontId="1" fillId="5" borderId="14" xfId="0" applyFont="1" applyFill="1" applyBorder="1"/>
    <xf numFmtId="0" fontId="1" fillId="5" borderId="15" xfId="0" applyFont="1" applyFill="1" applyBorder="1"/>
    <xf numFmtId="0" fontId="26" fillId="10" borderId="24" xfId="0" applyFont="1" applyFill="1" applyBorder="1" applyAlignment="1">
      <alignment horizontal="center"/>
    </xf>
    <xf numFmtId="0" fontId="27" fillId="5" borderId="21" xfId="0" applyFont="1" applyFill="1" applyBorder="1"/>
    <xf numFmtId="0" fontId="27" fillId="5" borderId="23" xfId="0" applyFont="1" applyFill="1" applyBorder="1"/>
    <xf numFmtId="0" fontId="8" fillId="14" borderId="25" xfId="0" applyFont="1" applyFill="1" applyBorder="1" applyAlignment="1">
      <alignment horizontal="center" vertical="center" wrapText="1"/>
    </xf>
    <xf numFmtId="0" fontId="21" fillId="11" borderId="27" xfId="0" applyFont="1" applyFill="1" applyBorder="1"/>
    <xf numFmtId="0" fontId="21" fillId="11" borderId="28" xfId="0" applyFont="1" applyFill="1" applyBorder="1"/>
    <xf numFmtId="0" fontId="21" fillId="11" borderId="31" xfId="0" applyFont="1" applyFill="1" applyBorder="1"/>
    <xf numFmtId="0" fontId="22" fillId="11" borderId="0" xfId="0" applyFont="1" applyFill="1"/>
    <xf numFmtId="0" fontId="21" fillId="11" borderId="32" xfId="0" applyFont="1" applyFill="1" applyBorder="1"/>
    <xf numFmtId="0" fontId="21" fillId="11" borderId="34" xfId="0" applyFont="1" applyFill="1" applyBorder="1"/>
    <xf numFmtId="0" fontId="21" fillId="11" borderId="35" xfId="0" applyFont="1" applyFill="1" applyBorder="1"/>
    <xf numFmtId="0" fontId="21" fillId="11" borderId="36" xfId="0" applyFont="1" applyFill="1" applyBorder="1"/>
    <xf numFmtId="0" fontId="8" fillId="13" borderId="2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" fillId="0" borderId="9" xfId="0" applyFont="1" applyBorder="1"/>
    <xf numFmtId="0" fontId="1" fillId="0" borderId="10" xfId="0" applyFont="1" applyBorder="1"/>
    <xf numFmtId="0" fontId="1" fillId="0" borderId="19" xfId="0" applyFont="1" applyBorder="1"/>
    <xf numFmtId="0" fontId="1" fillId="0" borderId="17" xfId="0" applyFont="1" applyBorder="1"/>
    <xf numFmtId="0" fontId="1" fillId="0" borderId="18" xfId="0" applyFont="1" applyBorder="1"/>
    <xf numFmtId="0" fontId="24" fillId="6" borderId="24" xfId="0" applyFont="1" applyFill="1" applyBorder="1" applyAlignment="1">
      <alignment horizontal="center"/>
    </xf>
    <xf numFmtId="0" fontId="25" fillId="7" borderId="21" xfId="0" applyFont="1" applyFill="1" applyBorder="1"/>
    <xf numFmtId="0" fontId="25" fillId="7" borderId="23" xfId="0" applyFont="1" applyFill="1" applyBorder="1"/>
    <xf numFmtId="0" fontId="15" fillId="8" borderId="24" xfId="0" applyFont="1" applyFill="1" applyBorder="1" applyAlignment="1">
      <alignment horizontal="center" vertical="center" textRotation="90"/>
    </xf>
    <xf numFmtId="0" fontId="1" fillId="5" borderId="30" xfId="0" applyFont="1" applyFill="1" applyBorder="1"/>
    <xf numFmtId="0" fontId="1" fillId="5" borderId="33" xfId="0" applyFont="1" applyFill="1" applyBorder="1"/>
    <xf numFmtId="0" fontId="24" fillId="9" borderId="24" xfId="0" applyFont="1" applyFill="1" applyBorder="1" applyAlignment="1">
      <alignment horizontal="center" vertical="center" textRotation="90"/>
    </xf>
    <xf numFmtId="0" fontId="25" fillId="7" borderId="30" xfId="0" applyFont="1" applyFill="1" applyBorder="1"/>
    <xf numFmtId="0" fontId="25" fillId="7" borderId="33" xfId="0" applyFont="1" applyFill="1" applyBorder="1"/>
    <xf numFmtId="0" fontId="8" fillId="12" borderId="2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/>
    </xf>
    <xf numFmtId="0" fontId="1" fillId="0" borderId="5" xfId="0" applyFont="1" applyBorder="1"/>
    <xf numFmtId="0" fontId="1" fillId="0" borderId="7" xfId="0" applyFont="1" applyBorder="1"/>
    <xf numFmtId="0" fontId="12" fillId="3" borderId="3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1" fillId="5" borderId="5" xfId="0" applyFont="1" applyFill="1" applyBorder="1"/>
    <xf numFmtId="0" fontId="1" fillId="5" borderId="7" xfId="0" applyFont="1" applyFill="1" applyBorder="1"/>
    <xf numFmtId="0" fontId="18" fillId="2" borderId="0" xfId="0" applyFont="1" applyFill="1" applyAlignment="1">
      <alignment horizontal="center" vertical="center"/>
    </xf>
    <xf numFmtId="0" fontId="12" fillId="3" borderId="5" xfId="0" applyFont="1" applyFill="1" applyBorder="1" applyAlignment="1">
      <alignment horizontal="left"/>
    </xf>
    <xf numFmtId="0" fontId="12" fillId="3" borderId="7" xfId="0" applyFont="1" applyFill="1" applyBorder="1" applyAlignment="1">
      <alignment horizontal="left"/>
    </xf>
    <xf numFmtId="0" fontId="12" fillId="3" borderId="3" xfId="0" applyFont="1" applyFill="1" applyBorder="1" applyAlignment="1">
      <alignment horizontal="left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3" fillId="2" borderId="0" xfId="0" applyFont="1" applyFill="1" applyAlignment="1">
      <alignment horizontal="center"/>
    </xf>
  </cellXfs>
  <cellStyles count="1">
    <cellStyle name="Normal" xfId="0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38</c:v>
                </c:pt>
                <c:pt idx="1">
                  <c:v>18</c:v>
                </c:pt>
                <c:pt idx="2">
                  <c:v>30</c:v>
                </c:pt>
                <c:pt idx="3">
                  <c:v>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topLeftCell="A4" workbookViewId="0">
      <selection activeCell="B5" sqref="B5:B8"/>
    </sheetView>
  </sheetViews>
  <sheetFormatPr defaultColWidth="14.44140625" defaultRowHeight="15" customHeight="1" x14ac:dyDescent="0.3"/>
  <cols>
    <col min="1" max="1" width="5.5546875" customWidth="1"/>
    <col min="2" max="2" width="145" customWidth="1"/>
    <col min="3" max="3" width="5.44140625" customWidth="1"/>
  </cols>
  <sheetData>
    <row r="1" spans="1:3" ht="36" x14ac:dyDescent="0.3">
      <c r="A1" s="1"/>
      <c r="B1" s="4"/>
      <c r="C1" s="1"/>
    </row>
    <row r="2" spans="1:3" ht="36" x14ac:dyDescent="0.3">
      <c r="A2" s="1"/>
      <c r="B2" s="35" t="s">
        <v>0</v>
      </c>
      <c r="C2" s="1"/>
    </row>
    <row r="3" spans="1:3" ht="14.4" x14ac:dyDescent="0.3">
      <c r="A3" s="1"/>
      <c r="B3" s="7"/>
      <c r="C3" s="7"/>
    </row>
    <row r="4" spans="1:3" ht="22.5" customHeight="1" x14ac:dyDescent="0.3">
      <c r="A4" s="1"/>
      <c r="B4" s="36" t="s">
        <v>1</v>
      </c>
      <c r="C4" s="7"/>
    </row>
    <row r="5" spans="1:3" ht="43.5" customHeight="1" x14ac:dyDescent="0.3">
      <c r="A5" s="1"/>
      <c r="B5" s="40" t="s">
        <v>2</v>
      </c>
      <c r="C5" s="7"/>
    </row>
    <row r="6" spans="1:3" ht="30" customHeight="1" x14ac:dyDescent="0.3">
      <c r="A6" s="1"/>
      <c r="B6" s="41"/>
      <c r="C6" s="7"/>
    </row>
    <row r="7" spans="1:3" ht="22.5" customHeight="1" x14ac:dyDescent="0.3">
      <c r="A7" s="1"/>
      <c r="B7" s="41"/>
      <c r="C7" s="7"/>
    </row>
    <row r="8" spans="1:3" ht="16.5" customHeight="1" x14ac:dyDescent="0.3">
      <c r="A8" s="1"/>
      <c r="B8" s="42"/>
      <c r="C8" s="7"/>
    </row>
    <row r="9" spans="1:3" ht="18" customHeight="1" x14ac:dyDescent="0.3">
      <c r="A9" s="1"/>
      <c r="B9" s="8"/>
      <c r="C9" s="7"/>
    </row>
    <row r="10" spans="1:3" ht="18" customHeight="1" x14ac:dyDescent="0.3">
      <c r="A10" s="1"/>
      <c r="B10" s="36" t="s">
        <v>3</v>
      </c>
      <c r="C10" s="7"/>
    </row>
    <row r="11" spans="1:3" ht="18" customHeight="1" x14ac:dyDescent="0.3">
      <c r="A11" s="1"/>
      <c r="B11" s="12"/>
      <c r="C11" s="7"/>
    </row>
    <row r="12" spans="1:3" ht="14.4" x14ac:dyDescent="0.3">
      <c r="A12" s="1"/>
      <c r="B12" s="13" t="s">
        <v>4</v>
      </c>
      <c r="C12" s="7"/>
    </row>
    <row r="13" spans="1:3" ht="14.4" x14ac:dyDescent="0.3">
      <c r="A13" s="1"/>
      <c r="B13" s="14"/>
      <c r="C13" s="7"/>
    </row>
    <row r="14" spans="1:3" ht="44.25" customHeight="1" x14ac:dyDescent="0.3">
      <c r="A14" s="1"/>
      <c r="B14" s="9" t="s">
        <v>5</v>
      </c>
      <c r="C14" s="7"/>
    </row>
    <row r="15" spans="1:3" ht="14.4" x14ac:dyDescent="0.3">
      <c r="A15" s="1"/>
      <c r="B15" s="9"/>
      <c r="C15" s="7"/>
    </row>
    <row r="16" spans="1:3" ht="14.4" x14ac:dyDescent="0.3">
      <c r="A16" s="1"/>
      <c r="B16" s="9" t="s">
        <v>6</v>
      </c>
      <c r="C16" s="7"/>
    </row>
    <row r="17" spans="1:3" ht="18" customHeight="1" x14ac:dyDescent="0.3">
      <c r="A17" s="1"/>
      <c r="B17" s="15"/>
      <c r="C17" s="7"/>
    </row>
    <row r="18" spans="1:3" ht="18" customHeight="1" x14ac:dyDescent="0.3">
      <c r="A18" s="1"/>
      <c r="B18" s="8"/>
      <c r="C18" s="7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34" workbookViewId="0">
      <selection activeCell="F34" sqref="F34:K40"/>
    </sheetView>
  </sheetViews>
  <sheetFormatPr defaultColWidth="14.44140625" defaultRowHeight="15" customHeight="1" x14ac:dyDescent="0.3"/>
  <cols>
    <col min="1" max="1" width="1.88671875" customWidth="1"/>
    <col min="2" max="4" width="9.109375" customWidth="1"/>
    <col min="5" max="5" width="5.6640625" customWidth="1"/>
    <col min="6" max="11" width="9.109375" customWidth="1"/>
    <col min="12" max="12" width="3.88671875" customWidth="1"/>
    <col min="13" max="23" width="9.109375" customWidth="1"/>
  </cols>
  <sheetData>
    <row r="1" spans="2:20" ht="15" customHeight="1" x14ac:dyDescent="0.3">
      <c r="B1" s="3"/>
    </row>
    <row r="2" spans="2:20" ht="27" x14ac:dyDescent="0.3">
      <c r="C2" s="5"/>
      <c r="D2" s="5"/>
      <c r="E2" s="5"/>
      <c r="F2" s="45" t="s">
        <v>7</v>
      </c>
      <c r="G2" s="46"/>
      <c r="H2" s="46"/>
      <c r="I2" s="46"/>
      <c r="J2" s="46"/>
      <c r="K2" s="46"/>
      <c r="L2" s="46"/>
      <c r="M2" s="46"/>
      <c r="N2" s="46"/>
      <c r="O2" s="46"/>
      <c r="P2" s="46"/>
      <c r="Q2" s="5"/>
      <c r="R2" s="5"/>
      <c r="S2" s="5"/>
      <c r="T2" s="5"/>
    </row>
    <row r="3" spans="2:20" ht="15" customHeight="1" x14ac:dyDescent="0.3">
      <c r="B3" s="3"/>
    </row>
    <row r="4" spans="2:20" ht="15" customHeight="1" x14ac:dyDescent="0.3">
      <c r="B4" s="3"/>
      <c r="F4" s="43" t="s">
        <v>8</v>
      </c>
      <c r="G4" s="44"/>
      <c r="H4" s="44"/>
      <c r="I4" s="44"/>
      <c r="J4" s="44"/>
      <c r="K4" s="44"/>
      <c r="L4" s="44"/>
      <c r="M4" s="44"/>
      <c r="N4" s="44"/>
      <c r="O4" s="44"/>
      <c r="P4" s="44"/>
    </row>
    <row r="5" spans="2:20" ht="15" customHeight="1" x14ac:dyDescent="0.3">
      <c r="B5" s="3"/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</row>
    <row r="6" spans="2:20" ht="15" customHeight="1" x14ac:dyDescent="0.3">
      <c r="B6" s="3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</row>
    <row r="7" spans="2:20" ht="15" customHeight="1" x14ac:dyDescent="0.3">
      <c r="B7" s="3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</row>
    <row r="8" spans="2:20" ht="15" customHeight="1" x14ac:dyDescent="0.3">
      <c r="B8" s="3"/>
    </row>
    <row r="9" spans="2:20" ht="15" customHeight="1" x14ac:dyDescent="0.3">
      <c r="B9" s="3"/>
    </row>
    <row r="10" spans="2:20" ht="15" customHeight="1" x14ac:dyDescent="0.3">
      <c r="B10" s="3"/>
    </row>
    <row r="11" spans="2:20" ht="15" customHeight="1" x14ac:dyDescent="0.3">
      <c r="B11" s="3"/>
    </row>
    <row r="12" spans="2:20" ht="15" customHeight="1" x14ac:dyDescent="0.3">
      <c r="B12" s="3"/>
    </row>
    <row r="13" spans="2:20" ht="15" customHeight="1" x14ac:dyDescent="0.3">
      <c r="B13" s="3"/>
    </row>
    <row r="14" spans="2:20" ht="15" customHeight="1" x14ac:dyDescent="0.3">
      <c r="B14" s="3"/>
    </row>
    <row r="15" spans="2:20" ht="15" customHeight="1" x14ac:dyDescent="0.3">
      <c r="B15" s="3"/>
    </row>
    <row r="16" spans="2:20" ht="15" customHeight="1" x14ac:dyDescent="0.3">
      <c r="B16" s="3"/>
    </row>
    <row r="17" spans="2:22" ht="15" customHeight="1" x14ac:dyDescent="0.3">
      <c r="B17" s="3"/>
    </row>
    <row r="18" spans="2:22" ht="15" customHeight="1" x14ac:dyDescent="0.3">
      <c r="B18" s="3"/>
    </row>
    <row r="19" spans="2:22" ht="15" customHeight="1" x14ac:dyDescent="0.3">
      <c r="B19" s="3"/>
    </row>
    <row r="20" spans="2:22" ht="15" customHeight="1" x14ac:dyDescent="0.3">
      <c r="B20" s="3"/>
    </row>
    <row r="21" spans="2:22" ht="15" customHeight="1" x14ac:dyDescent="0.3">
      <c r="B21" s="3"/>
    </row>
    <row r="22" spans="2:22" ht="15" customHeight="1" x14ac:dyDescent="0.3">
      <c r="B22" s="3"/>
    </row>
    <row r="23" spans="2:22" ht="15" customHeight="1" x14ac:dyDescent="0.3">
      <c r="B23" s="3"/>
    </row>
    <row r="24" spans="2:22" ht="15" customHeight="1" x14ac:dyDescent="0.3">
      <c r="B24" s="3"/>
    </row>
    <row r="27" spans="2:22" ht="15" customHeight="1" x14ac:dyDescent="0.3">
      <c r="B27" s="47" t="s">
        <v>9</v>
      </c>
      <c r="C27" s="48"/>
      <c r="D27" s="49"/>
      <c r="E27" s="69" t="s">
        <v>10</v>
      </c>
      <c r="F27" s="70"/>
      <c r="G27" s="70"/>
      <c r="H27" s="70"/>
      <c r="I27" s="70"/>
      <c r="J27" s="70"/>
      <c r="K27" s="71"/>
      <c r="M27" s="47" t="s">
        <v>11</v>
      </c>
      <c r="N27" s="48"/>
      <c r="O27" s="49"/>
      <c r="P27" s="69" t="s">
        <v>12</v>
      </c>
      <c r="Q27" s="70"/>
      <c r="R27" s="70"/>
      <c r="S27" s="70"/>
      <c r="T27" s="70"/>
      <c r="U27" s="70"/>
      <c r="V27" s="71"/>
    </row>
    <row r="28" spans="2:22" ht="15" customHeight="1" x14ac:dyDescent="0.3">
      <c r="B28" s="50"/>
      <c r="C28" s="51"/>
      <c r="D28" s="52"/>
      <c r="E28" s="44"/>
      <c r="F28" s="44"/>
      <c r="G28" s="44"/>
      <c r="H28" s="44"/>
      <c r="I28" s="44"/>
      <c r="J28" s="44"/>
      <c r="K28" s="72"/>
      <c r="M28" s="50"/>
      <c r="N28" s="51"/>
      <c r="O28" s="52"/>
      <c r="P28" s="44"/>
      <c r="Q28" s="44"/>
      <c r="R28" s="44"/>
      <c r="S28" s="44"/>
      <c r="T28" s="44"/>
      <c r="U28" s="44"/>
      <c r="V28" s="72"/>
    </row>
    <row r="29" spans="2:22" ht="15" customHeight="1" x14ac:dyDescent="0.3">
      <c r="B29" s="53" t="s">
        <v>13</v>
      </c>
      <c r="C29" s="54"/>
      <c r="D29" s="55"/>
      <c r="E29" s="73"/>
      <c r="F29" s="73"/>
      <c r="G29" s="73"/>
      <c r="H29" s="73"/>
      <c r="I29" s="73"/>
      <c r="J29" s="73"/>
      <c r="K29" s="74"/>
      <c r="M29" s="53" t="s">
        <v>14</v>
      </c>
      <c r="N29" s="54"/>
      <c r="O29" s="55"/>
      <c r="P29" s="73"/>
      <c r="Q29" s="73"/>
      <c r="R29" s="73"/>
      <c r="S29" s="73"/>
      <c r="T29" s="73"/>
      <c r="U29" s="73"/>
      <c r="V29" s="74"/>
    </row>
    <row r="31" spans="2:22" ht="15" customHeight="1" x14ac:dyDescent="0.3">
      <c r="C31" s="43" t="s">
        <v>15</v>
      </c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18"/>
      <c r="T31" s="18"/>
      <c r="U31" s="18"/>
    </row>
    <row r="32" spans="2:22" ht="14.4" x14ac:dyDescent="0.3">
      <c r="D32" s="19"/>
      <c r="E32" s="19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2"/>
    </row>
    <row r="33" spans="4:18" ht="23.4" x14ac:dyDescent="0.45">
      <c r="D33" s="19"/>
      <c r="E33" s="19"/>
      <c r="F33" s="75" t="s">
        <v>16</v>
      </c>
      <c r="G33" s="76"/>
      <c r="H33" s="76"/>
      <c r="I33" s="76"/>
      <c r="J33" s="76"/>
      <c r="K33" s="77"/>
      <c r="L33" s="56" t="s">
        <v>17</v>
      </c>
      <c r="M33" s="57"/>
      <c r="N33" s="57"/>
      <c r="O33" s="57"/>
      <c r="P33" s="57"/>
      <c r="Q33" s="58"/>
      <c r="R33" s="2"/>
    </row>
    <row r="34" spans="4:18" ht="28.5" customHeight="1" x14ac:dyDescent="0.3">
      <c r="D34" s="44"/>
      <c r="E34" s="78" t="s">
        <v>9</v>
      </c>
      <c r="F34" s="84" t="s">
        <v>18</v>
      </c>
      <c r="G34" s="60"/>
      <c r="H34" s="60"/>
      <c r="I34" s="60"/>
      <c r="J34" s="60"/>
      <c r="K34" s="61"/>
      <c r="L34" s="68" t="s">
        <v>19</v>
      </c>
      <c r="M34" s="60"/>
      <c r="N34" s="60"/>
      <c r="O34" s="60"/>
      <c r="P34" s="60"/>
      <c r="Q34" s="61"/>
      <c r="R34" s="2"/>
    </row>
    <row r="35" spans="4:18" ht="28.5" customHeight="1" x14ac:dyDescent="0.3">
      <c r="D35" s="44"/>
      <c r="E35" s="79"/>
      <c r="F35" s="62"/>
      <c r="G35" s="63"/>
      <c r="H35" s="63"/>
      <c r="I35" s="63"/>
      <c r="J35" s="63"/>
      <c r="K35" s="64"/>
      <c r="L35" s="62"/>
      <c r="M35" s="63"/>
      <c r="N35" s="63"/>
      <c r="O35" s="63"/>
      <c r="P35" s="63"/>
      <c r="Q35" s="64"/>
      <c r="R35" s="2"/>
    </row>
    <row r="36" spans="4:18" ht="28.5" customHeight="1" x14ac:dyDescent="0.3">
      <c r="D36" s="44"/>
      <c r="E36" s="79"/>
      <c r="F36" s="62"/>
      <c r="G36" s="63"/>
      <c r="H36" s="63"/>
      <c r="I36" s="63"/>
      <c r="J36" s="63"/>
      <c r="K36" s="64"/>
      <c r="L36" s="62"/>
      <c r="M36" s="63"/>
      <c r="N36" s="63"/>
      <c r="O36" s="63"/>
      <c r="P36" s="63"/>
      <c r="Q36" s="64"/>
    </row>
    <row r="37" spans="4:18" ht="28.5" customHeight="1" x14ac:dyDescent="0.3">
      <c r="D37" s="44"/>
      <c r="E37" s="79"/>
      <c r="F37" s="62"/>
      <c r="G37" s="63"/>
      <c r="H37" s="63"/>
      <c r="I37" s="63"/>
      <c r="J37" s="63"/>
      <c r="K37" s="64"/>
      <c r="L37" s="62"/>
      <c r="M37" s="63"/>
      <c r="N37" s="63"/>
      <c r="O37" s="63"/>
      <c r="P37" s="63"/>
      <c r="Q37" s="64"/>
    </row>
    <row r="38" spans="4:18" ht="28.5" customHeight="1" x14ac:dyDescent="0.3">
      <c r="D38" s="44"/>
      <c r="E38" s="79"/>
      <c r="F38" s="62"/>
      <c r="G38" s="63"/>
      <c r="H38" s="63"/>
      <c r="I38" s="63"/>
      <c r="J38" s="63"/>
      <c r="K38" s="64"/>
      <c r="L38" s="62"/>
      <c r="M38" s="63"/>
      <c r="N38" s="63"/>
      <c r="O38" s="63"/>
      <c r="P38" s="63"/>
      <c r="Q38" s="64"/>
    </row>
    <row r="39" spans="4:18" ht="28.5" customHeight="1" x14ac:dyDescent="0.3">
      <c r="D39" s="44"/>
      <c r="E39" s="79"/>
      <c r="F39" s="62"/>
      <c r="G39" s="63"/>
      <c r="H39" s="63"/>
      <c r="I39" s="63"/>
      <c r="J39" s="63"/>
      <c r="K39" s="64"/>
      <c r="L39" s="62"/>
      <c r="M39" s="63"/>
      <c r="N39" s="63"/>
      <c r="O39" s="63"/>
      <c r="P39" s="63"/>
      <c r="Q39" s="64"/>
    </row>
    <row r="40" spans="4:18" ht="28.5" customHeight="1" x14ac:dyDescent="0.3">
      <c r="D40" s="44"/>
      <c r="E40" s="80"/>
      <c r="F40" s="65"/>
      <c r="G40" s="66"/>
      <c r="H40" s="66"/>
      <c r="I40" s="66"/>
      <c r="J40" s="66"/>
      <c r="K40" s="67"/>
      <c r="L40" s="65"/>
      <c r="M40" s="66"/>
      <c r="N40" s="66"/>
      <c r="O40" s="66"/>
      <c r="P40" s="66"/>
      <c r="Q40" s="67"/>
    </row>
    <row r="41" spans="4:18" ht="28.5" customHeight="1" x14ac:dyDescent="0.3">
      <c r="D41" s="44"/>
      <c r="E41" s="81" t="s">
        <v>20</v>
      </c>
      <c r="F41" s="68" t="s">
        <v>21</v>
      </c>
      <c r="G41" s="60"/>
      <c r="H41" s="60"/>
      <c r="I41" s="60"/>
      <c r="J41" s="60"/>
      <c r="K41" s="61"/>
      <c r="L41" s="59" t="s">
        <v>22</v>
      </c>
      <c r="M41" s="60"/>
      <c r="N41" s="60"/>
      <c r="O41" s="60"/>
      <c r="P41" s="60"/>
      <c r="Q41" s="61"/>
    </row>
    <row r="42" spans="4:18" ht="28.5" customHeight="1" x14ac:dyDescent="0.3">
      <c r="D42" s="44"/>
      <c r="E42" s="82"/>
      <c r="F42" s="62"/>
      <c r="G42" s="63"/>
      <c r="H42" s="63"/>
      <c r="I42" s="63"/>
      <c r="J42" s="63"/>
      <c r="K42" s="64"/>
      <c r="L42" s="62"/>
      <c r="M42" s="63"/>
      <c r="N42" s="63"/>
      <c r="O42" s="63"/>
      <c r="P42" s="63"/>
      <c r="Q42" s="64"/>
    </row>
    <row r="43" spans="4:18" ht="28.5" customHeight="1" x14ac:dyDescent="0.3">
      <c r="D43" s="44"/>
      <c r="E43" s="82"/>
      <c r="F43" s="62"/>
      <c r="G43" s="63"/>
      <c r="H43" s="63"/>
      <c r="I43" s="63"/>
      <c r="J43" s="63"/>
      <c r="K43" s="64"/>
      <c r="L43" s="62"/>
      <c r="M43" s="63"/>
      <c r="N43" s="63"/>
      <c r="O43" s="63"/>
      <c r="P43" s="63"/>
      <c r="Q43" s="64"/>
    </row>
    <row r="44" spans="4:18" ht="28.5" customHeight="1" x14ac:dyDescent="0.3">
      <c r="D44" s="44"/>
      <c r="E44" s="82"/>
      <c r="F44" s="62"/>
      <c r="G44" s="63"/>
      <c r="H44" s="63"/>
      <c r="I44" s="63"/>
      <c r="J44" s="63"/>
      <c r="K44" s="64"/>
      <c r="L44" s="62"/>
      <c r="M44" s="63"/>
      <c r="N44" s="63"/>
      <c r="O44" s="63"/>
      <c r="P44" s="63"/>
      <c r="Q44" s="64"/>
    </row>
    <row r="45" spans="4:18" ht="28.5" customHeight="1" x14ac:dyDescent="0.3">
      <c r="D45" s="44"/>
      <c r="E45" s="82"/>
      <c r="F45" s="62"/>
      <c r="G45" s="63"/>
      <c r="H45" s="63"/>
      <c r="I45" s="63"/>
      <c r="J45" s="63"/>
      <c r="K45" s="64"/>
      <c r="L45" s="62"/>
      <c r="M45" s="63"/>
      <c r="N45" s="63"/>
      <c r="O45" s="63"/>
      <c r="P45" s="63"/>
      <c r="Q45" s="64"/>
    </row>
    <row r="46" spans="4:18" ht="28.5" customHeight="1" x14ac:dyDescent="0.3">
      <c r="D46" s="44"/>
      <c r="E46" s="82"/>
      <c r="F46" s="62"/>
      <c r="G46" s="63"/>
      <c r="H46" s="63"/>
      <c r="I46" s="63"/>
      <c r="J46" s="63"/>
      <c r="K46" s="64"/>
      <c r="L46" s="62"/>
      <c r="M46" s="63"/>
      <c r="N46" s="63"/>
      <c r="O46" s="63"/>
      <c r="P46" s="63"/>
      <c r="Q46" s="64"/>
    </row>
    <row r="47" spans="4:18" ht="28.5" customHeight="1" x14ac:dyDescent="0.3">
      <c r="D47" s="44"/>
      <c r="E47" s="83"/>
      <c r="F47" s="65"/>
      <c r="G47" s="66"/>
      <c r="H47" s="66"/>
      <c r="I47" s="66"/>
      <c r="J47" s="66"/>
      <c r="K47" s="67"/>
      <c r="L47" s="65"/>
      <c r="M47" s="66"/>
      <c r="N47" s="66"/>
      <c r="O47" s="66"/>
      <c r="P47" s="66"/>
      <c r="Q47" s="67"/>
    </row>
    <row r="48" spans="4:18" ht="15" customHeight="1" x14ac:dyDescent="0.3">
      <c r="L48" s="24"/>
      <c r="M48" s="24"/>
      <c r="N48" s="24"/>
      <c r="O48" s="24"/>
      <c r="P48" s="24"/>
      <c r="Q48" s="24"/>
    </row>
  </sheetData>
  <mergeCells count="19">
    <mergeCell ref="D34:D47"/>
    <mergeCell ref="E34:E40"/>
    <mergeCell ref="E41:E47"/>
    <mergeCell ref="F41:K47"/>
    <mergeCell ref="F34:K40"/>
    <mergeCell ref="L41:Q47"/>
    <mergeCell ref="L34:Q40"/>
    <mergeCell ref="E27:K29"/>
    <mergeCell ref="M29:O29"/>
    <mergeCell ref="M27:O28"/>
    <mergeCell ref="P27:V29"/>
    <mergeCell ref="F32:Q32"/>
    <mergeCell ref="F33:K33"/>
    <mergeCell ref="F4:P7"/>
    <mergeCell ref="F2:P2"/>
    <mergeCell ref="B27:D28"/>
    <mergeCell ref="B29:D29"/>
    <mergeCell ref="L33:Q33"/>
    <mergeCell ref="C31:R31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3"/>
  <sheetViews>
    <sheetView showGridLines="0" tabSelected="1" workbookViewId="0">
      <selection activeCell="B2" sqref="B2:O3"/>
    </sheetView>
  </sheetViews>
  <sheetFormatPr defaultColWidth="14.44140625" defaultRowHeight="15" customHeight="1" x14ac:dyDescent="0.3"/>
  <cols>
    <col min="1" max="1" width="5.5546875" customWidth="1"/>
    <col min="2" max="7" width="7.5546875" customWidth="1"/>
    <col min="8" max="13" width="9.109375" customWidth="1"/>
    <col min="14" max="14" width="16.5546875" customWidth="1"/>
    <col min="15" max="15" width="16.109375" customWidth="1"/>
    <col min="16" max="16" width="38.6640625" hidden="1" customWidth="1"/>
    <col min="17" max="17" width="16.88671875" hidden="1" customWidth="1"/>
    <col min="18" max="18" width="21.6640625" hidden="1" customWidth="1"/>
    <col min="19" max="19" width="22.109375" customWidth="1"/>
    <col min="20" max="20" width="16.88671875" customWidth="1"/>
    <col min="21" max="21" width="38.6640625" customWidth="1"/>
    <col min="22" max="22" width="4.44140625" customWidth="1"/>
    <col min="23" max="23" width="13.33203125" customWidth="1"/>
    <col min="24" max="24" width="4.44140625" customWidth="1"/>
    <col min="25" max="25" width="12.33203125" customWidth="1"/>
  </cols>
  <sheetData>
    <row r="1" spans="1:25" ht="14.4" x14ac:dyDescent="0.3">
      <c r="A1" s="2"/>
      <c r="B1" s="6"/>
      <c r="C1" s="6"/>
      <c r="D1" s="6"/>
      <c r="E1" s="6"/>
      <c r="F1" s="6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4.4" x14ac:dyDescent="0.3">
      <c r="A2" s="2"/>
      <c r="B2" s="93" t="s">
        <v>23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4" x14ac:dyDescent="0.3">
      <c r="A3" s="2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ht="14.4" x14ac:dyDescent="0.3">
      <c r="A4" s="2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6.8" x14ac:dyDescent="0.3">
      <c r="A5" s="2"/>
      <c r="B5" s="90" t="s">
        <v>24</v>
      </c>
      <c r="C5" s="91"/>
      <c r="D5" s="91"/>
      <c r="E5" s="91"/>
      <c r="F5" s="91"/>
      <c r="G5" s="92"/>
      <c r="H5" s="90" t="s">
        <v>25</v>
      </c>
      <c r="I5" s="91"/>
      <c r="J5" s="92"/>
      <c r="K5" s="90" t="s">
        <v>26</v>
      </c>
      <c r="L5" s="91"/>
      <c r="M5" s="92"/>
      <c r="N5" s="33" t="s">
        <v>27</v>
      </c>
      <c r="O5" s="33" t="s">
        <v>28</v>
      </c>
      <c r="P5" s="10" t="s">
        <v>29</v>
      </c>
      <c r="Q5" s="11"/>
      <c r="R5" s="11"/>
      <c r="T5" s="2"/>
      <c r="U5" s="89" t="s">
        <v>30</v>
      </c>
      <c r="V5" s="54"/>
      <c r="W5" s="54"/>
      <c r="X5" s="54"/>
      <c r="Y5" s="55"/>
    </row>
    <row r="6" spans="1:25" ht="18" customHeight="1" x14ac:dyDescent="0.3">
      <c r="A6" s="2"/>
      <c r="B6" s="96" t="s">
        <v>63</v>
      </c>
      <c r="C6" s="97"/>
      <c r="D6" s="97"/>
      <c r="E6" s="97"/>
      <c r="F6" s="97"/>
      <c r="G6" s="98"/>
      <c r="H6" s="85" t="s">
        <v>31</v>
      </c>
      <c r="I6" s="86"/>
      <c r="J6" s="87"/>
      <c r="K6" s="85" t="s">
        <v>32</v>
      </c>
      <c r="L6" s="86"/>
      <c r="M6" s="87"/>
      <c r="N6" s="39">
        <f t="shared" ref="N6:N29" si="0">IF(OR(H6="",K6=""),"-",VLOOKUP(P6,$U$8:$W$16,3,FALSE))</f>
        <v>5</v>
      </c>
      <c r="O6" s="17" t="str">
        <f t="shared" ref="O6:O29" si="1">IF(N6="-","-",IF(N6&lt;0,"FRAQUEZA",IF(N6=0,"NEUTRO","FORÇA")))</f>
        <v>FORÇA</v>
      </c>
      <c r="P6" s="10" t="str">
        <f t="shared" ref="P6:P29" si="2">CONCATENATE(H6,"-",K6)</f>
        <v>Atende razoavelmente-Muito importante</v>
      </c>
      <c r="Q6" s="11" t="s">
        <v>33</v>
      </c>
      <c r="R6" s="11" t="s">
        <v>34</v>
      </c>
      <c r="S6" s="2"/>
      <c r="T6" s="2"/>
      <c r="U6" s="2"/>
      <c r="V6" s="2"/>
      <c r="W6" s="2"/>
      <c r="X6" s="2"/>
      <c r="Y6" s="2"/>
    </row>
    <row r="7" spans="1:25" ht="15.75" customHeight="1" x14ac:dyDescent="0.3">
      <c r="A7" s="2"/>
      <c r="B7" s="88" t="s">
        <v>64</v>
      </c>
      <c r="C7" s="94"/>
      <c r="D7" s="94"/>
      <c r="E7" s="94"/>
      <c r="F7" s="94"/>
      <c r="G7" s="95"/>
      <c r="H7" s="85" t="s">
        <v>38</v>
      </c>
      <c r="I7" s="86"/>
      <c r="J7" s="87"/>
      <c r="K7" s="85" t="s">
        <v>35</v>
      </c>
      <c r="L7" s="86"/>
      <c r="M7" s="87"/>
      <c r="N7" s="16">
        <f t="shared" si="0"/>
        <v>8</v>
      </c>
      <c r="O7" s="17" t="s">
        <v>57</v>
      </c>
      <c r="P7" s="10" t="str">
        <f t="shared" si="2"/>
        <v>Atende totalmente-Importante</v>
      </c>
      <c r="Q7" s="11" t="s">
        <v>35</v>
      </c>
      <c r="R7" s="11" t="s">
        <v>31</v>
      </c>
      <c r="S7" s="2"/>
      <c r="T7" s="2"/>
      <c r="U7" s="34" t="s">
        <v>36</v>
      </c>
      <c r="V7" s="2"/>
      <c r="W7" s="34" t="s">
        <v>27</v>
      </c>
      <c r="X7" s="2"/>
      <c r="Y7" s="34" t="s">
        <v>37</v>
      </c>
    </row>
    <row r="8" spans="1:25" ht="15.6" x14ac:dyDescent="0.3">
      <c r="A8" s="2"/>
      <c r="B8" s="88" t="s">
        <v>65</v>
      </c>
      <c r="C8" s="86"/>
      <c r="D8" s="86"/>
      <c r="E8" s="86"/>
      <c r="F8" s="86"/>
      <c r="G8" s="87"/>
      <c r="H8" s="85" t="s">
        <v>31</v>
      </c>
      <c r="I8" s="86"/>
      <c r="J8" s="87"/>
      <c r="K8" s="85" t="s">
        <v>32</v>
      </c>
      <c r="L8" s="86"/>
      <c r="M8" s="87"/>
      <c r="N8" s="16">
        <f t="shared" si="0"/>
        <v>5</v>
      </c>
      <c r="O8" s="17" t="s">
        <v>57</v>
      </c>
      <c r="P8" s="10" t="str">
        <f t="shared" si="2"/>
        <v>Atende razoavelmente-Muito importante</v>
      </c>
      <c r="Q8" s="11" t="s">
        <v>32</v>
      </c>
      <c r="R8" s="11" t="s">
        <v>38</v>
      </c>
      <c r="S8" s="2"/>
      <c r="T8" s="2"/>
      <c r="U8" s="31" t="s">
        <v>39</v>
      </c>
      <c r="V8" s="2"/>
      <c r="W8" s="20">
        <v>0</v>
      </c>
      <c r="X8" s="2"/>
      <c r="Y8" s="31" t="str">
        <f t="shared" ref="Y8:Y16" si="3">IF(W8&lt;0,"FRAQUEZA",IF(W8=0,"NEUTRO","FORÇA"))</f>
        <v>NEUTRO</v>
      </c>
    </row>
    <row r="9" spans="1:25" ht="15.6" x14ac:dyDescent="0.3">
      <c r="A9" s="2"/>
      <c r="B9" s="88" t="s">
        <v>66</v>
      </c>
      <c r="C9" s="86"/>
      <c r="D9" s="86"/>
      <c r="E9" s="86"/>
      <c r="F9" s="86"/>
      <c r="G9" s="87"/>
      <c r="H9" s="85" t="s">
        <v>31</v>
      </c>
      <c r="I9" s="86"/>
      <c r="J9" s="87"/>
      <c r="K9" s="85" t="s">
        <v>32</v>
      </c>
      <c r="L9" s="86"/>
      <c r="M9" s="87"/>
      <c r="N9" s="16">
        <f t="shared" si="0"/>
        <v>5</v>
      </c>
      <c r="O9" s="17" t="s">
        <v>57</v>
      </c>
      <c r="P9" s="10" t="str">
        <f t="shared" si="2"/>
        <v>Atende razoavelmente-Muito importante</v>
      </c>
      <c r="Q9" s="11"/>
      <c r="R9" s="11"/>
      <c r="S9" s="2"/>
      <c r="T9" s="2"/>
      <c r="U9" s="21" t="s">
        <v>40</v>
      </c>
      <c r="V9" s="2"/>
      <c r="W9" s="22">
        <v>-8</v>
      </c>
      <c r="X9" s="2"/>
      <c r="Y9" s="21" t="str">
        <f t="shared" si="3"/>
        <v>FRAQUEZA</v>
      </c>
    </row>
    <row r="10" spans="1:25" ht="15.6" x14ac:dyDescent="0.3">
      <c r="A10" s="2"/>
      <c r="B10" s="88" t="s">
        <v>67</v>
      </c>
      <c r="C10" s="86"/>
      <c r="D10" s="86"/>
      <c r="E10" s="86"/>
      <c r="F10" s="86"/>
      <c r="G10" s="87"/>
      <c r="H10" s="85" t="s">
        <v>31</v>
      </c>
      <c r="I10" s="86"/>
      <c r="J10" s="87"/>
      <c r="K10" s="85" t="s">
        <v>32</v>
      </c>
      <c r="L10" s="86"/>
      <c r="M10" s="87"/>
      <c r="N10" s="16">
        <f t="shared" si="0"/>
        <v>5</v>
      </c>
      <c r="O10" s="17" t="s">
        <v>57</v>
      </c>
      <c r="P10" s="10" t="str">
        <f t="shared" si="2"/>
        <v>Atende razoavelmente-Muito importante</v>
      </c>
      <c r="Q10" s="11"/>
      <c r="R10" s="11"/>
      <c r="S10" s="2"/>
      <c r="T10" s="2"/>
      <c r="U10" s="21" t="s">
        <v>41</v>
      </c>
      <c r="V10" s="2"/>
      <c r="W10" s="22">
        <v>-10</v>
      </c>
      <c r="X10" s="2"/>
      <c r="Y10" s="21" t="str">
        <f t="shared" si="3"/>
        <v>FRAQUEZA</v>
      </c>
    </row>
    <row r="11" spans="1:25" ht="15.6" x14ac:dyDescent="0.3">
      <c r="A11" s="2"/>
      <c r="B11" s="88" t="s">
        <v>72</v>
      </c>
      <c r="C11" s="86"/>
      <c r="D11" s="86"/>
      <c r="E11" s="86"/>
      <c r="F11" s="86"/>
      <c r="G11" s="87"/>
      <c r="H11" s="85" t="s">
        <v>34</v>
      </c>
      <c r="I11" s="86"/>
      <c r="J11" s="87"/>
      <c r="K11" s="85" t="s">
        <v>32</v>
      </c>
      <c r="L11" s="86"/>
      <c r="M11" s="87"/>
      <c r="N11" s="16">
        <f t="shared" si="0"/>
        <v>-10</v>
      </c>
      <c r="O11" s="17" t="s">
        <v>59</v>
      </c>
      <c r="P11" s="10" t="str">
        <f t="shared" si="2"/>
        <v>Não atende-Muito importante</v>
      </c>
      <c r="Q11" s="11"/>
      <c r="R11" s="11"/>
      <c r="S11" s="2"/>
      <c r="T11" s="2"/>
      <c r="U11" s="21" t="s">
        <v>42</v>
      </c>
      <c r="V11" s="2"/>
      <c r="W11" s="22">
        <v>-5</v>
      </c>
      <c r="X11" s="2"/>
      <c r="Y11" s="21" t="str">
        <f t="shared" si="3"/>
        <v>FRAQUEZA</v>
      </c>
    </row>
    <row r="12" spans="1:25" ht="15.6" x14ac:dyDescent="0.3">
      <c r="A12" s="2"/>
      <c r="B12" s="88" t="s">
        <v>71</v>
      </c>
      <c r="C12" s="86"/>
      <c r="D12" s="86"/>
      <c r="E12" s="86"/>
      <c r="F12" s="86"/>
      <c r="G12" s="87"/>
      <c r="H12" s="85" t="s">
        <v>31</v>
      </c>
      <c r="I12" s="86"/>
      <c r="J12" s="87"/>
      <c r="K12" s="85" t="s">
        <v>32</v>
      </c>
      <c r="L12" s="86"/>
      <c r="M12" s="87"/>
      <c r="N12" s="16">
        <f t="shared" si="0"/>
        <v>5</v>
      </c>
      <c r="O12" s="17" t="s">
        <v>59</v>
      </c>
      <c r="P12" s="10" t="str">
        <f t="shared" si="2"/>
        <v>Atende razoavelmente-Muito importante</v>
      </c>
      <c r="Q12" s="11"/>
      <c r="R12" s="11"/>
      <c r="S12" s="2"/>
      <c r="T12" s="2"/>
      <c r="U12" s="21" t="s">
        <v>43</v>
      </c>
      <c r="V12" s="2"/>
      <c r="W12" s="22">
        <v>2</v>
      </c>
      <c r="X12" s="2"/>
      <c r="Y12" s="21" t="str">
        <f t="shared" si="3"/>
        <v>FORÇA</v>
      </c>
    </row>
    <row r="13" spans="1:25" ht="15.6" x14ac:dyDescent="0.3">
      <c r="A13" s="2"/>
      <c r="B13" s="88" t="s">
        <v>70</v>
      </c>
      <c r="C13" s="86"/>
      <c r="D13" s="86"/>
      <c r="E13" s="86"/>
      <c r="F13" s="86"/>
      <c r="G13" s="87"/>
      <c r="H13" s="85" t="s">
        <v>31</v>
      </c>
      <c r="I13" s="86"/>
      <c r="J13" s="87"/>
      <c r="K13" s="85" t="s">
        <v>32</v>
      </c>
      <c r="L13" s="86"/>
      <c r="M13" s="87"/>
      <c r="N13" s="16">
        <f t="shared" si="0"/>
        <v>5</v>
      </c>
      <c r="O13" s="17" t="s">
        <v>59</v>
      </c>
      <c r="P13" s="10" t="str">
        <f t="shared" si="2"/>
        <v>Atende razoavelmente-Muito importante</v>
      </c>
      <c r="Q13" s="11"/>
      <c r="R13" s="11"/>
      <c r="S13" s="2"/>
      <c r="T13" s="2"/>
      <c r="U13" s="21" t="s">
        <v>44</v>
      </c>
      <c r="V13" s="2"/>
      <c r="W13" s="22">
        <v>5</v>
      </c>
      <c r="X13" s="2"/>
      <c r="Y13" s="21" t="str">
        <f t="shared" si="3"/>
        <v>FORÇA</v>
      </c>
    </row>
    <row r="14" spans="1:25" ht="15.6" x14ac:dyDescent="0.3">
      <c r="A14" s="2"/>
      <c r="B14" s="88" t="s">
        <v>68</v>
      </c>
      <c r="C14" s="86"/>
      <c r="D14" s="86"/>
      <c r="E14" s="86"/>
      <c r="F14" s="86"/>
      <c r="G14" s="87"/>
      <c r="H14" s="85" t="s">
        <v>34</v>
      </c>
      <c r="I14" s="86"/>
      <c r="J14" s="87"/>
      <c r="K14" s="85" t="s">
        <v>32</v>
      </c>
      <c r="L14" s="86"/>
      <c r="M14" s="87"/>
      <c r="N14" s="16">
        <f t="shared" si="0"/>
        <v>-10</v>
      </c>
      <c r="O14" s="17" t="s">
        <v>59</v>
      </c>
      <c r="P14" s="10" t="str">
        <f t="shared" si="2"/>
        <v>Não atende-Muito importante</v>
      </c>
      <c r="Q14" s="11"/>
      <c r="R14" s="11"/>
      <c r="S14" s="2"/>
      <c r="T14" s="2"/>
      <c r="U14" s="21" t="s">
        <v>45</v>
      </c>
      <c r="V14" s="2"/>
      <c r="W14" s="22">
        <v>-10</v>
      </c>
      <c r="X14" s="2"/>
      <c r="Y14" s="21" t="str">
        <f t="shared" si="3"/>
        <v>FRAQUEZA</v>
      </c>
    </row>
    <row r="15" spans="1:25" ht="15.6" x14ac:dyDescent="0.3">
      <c r="A15" s="2"/>
      <c r="B15" s="88" t="s">
        <v>69</v>
      </c>
      <c r="C15" s="86"/>
      <c r="D15" s="86"/>
      <c r="E15" s="86"/>
      <c r="F15" s="86"/>
      <c r="G15" s="87"/>
      <c r="H15" s="85" t="s">
        <v>34</v>
      </c>
      <c r="I15" s="86"/>
      <c r="J15" s="87"/>
      <c r="K15" s="85" t="s">
        <v>32</v>
      </c>
      <c r="L15" s="86"/>
      <c r="M15" s="87"/>
      <c r="N15" s="16">
        <f t="shared" si="0"/>
        <v>-10</v>
      </c>
      <c r="O15" s="17" t="s">
        <v>59</v>
      </c>
      <c r="P15" s="10" t="str">
        <f t="shared" si="2"/>
        <v>Não atende-Muito importante</v>
      </c>
      <c r="Q15" s="11"/>
      <c r="R15" s="11"/>
      <c r="S15" s="2"/>
      <c r="T15" s="2"/>
      <c r="U15" s="21" t="s">
        <v>46</v>
      </c>
      <c r="V15" s="2"/>
      <c r="W15" s="22">
        <v>8</v>
      </c>
      <c r="X15" s="2"/>
      <c r="Y15" s="21" t="str">
        <f t="shared" si="3"/>
        <v>FORÇA</v>
      </c>
    </row>
    <row r="16" spans="1:25" ht="15.6" x14ac:dyDescent="0.3">
      <c r="A16" s="2"/>
      <c r="B16" s="88"/>
      <c r="C16" s="86"/>
      <c r="D16" s="86"/>
      <c r="E16" s="86"/>
      <c r="F16" s="86"/>
      <c r="G16" s="87"/>
      <c r="H16" s="85"/>
      <c r="I16" s="86"/>
      <c r="J16" s="87"/>
      <c r="K16" s="85"/>
      <c r="L16" s="86"/>
      <c r="M16" s="87"/>
      <c r="N16" s="16" t="str">
        <f t="shared" si="0"/>
        <v>-</v>
      </c>
      <c r="O16" s="17" t="str">
        <f t="shared" si="1"/>
        <v>-</v>
      </c>
      <c r="P16" s="10" t="str">
        <f t="shared" si="2"/>
        <v>-</v>
      </c>
      <c r="Q16" s="11"/>
      <c r="R16" s="11"/>
      <c r="S16" s="2"/>
      <c r="T16" s="2"/>
      <c r="U16" s="25" t="s">
        <v>47</v>
      </c>
      <c r="V16" s="2"/>
      <c r="W16" s="26">
        <v>10</v>
      </c>
      <c r="X16" s="2"/>
      <c r="Y16" s="25" t="str">
        <f t="shared" si="3"/>
        <v>FORÇA</v>
      </c>
    </row>
    <row r="17" spans="1:25" ht="15.6" x14ac:dyDescent="0.3">
      <c r="A17" s="2"/>
      <c r="B17" s="88"/>
      <c r="C17" s="86"/>
      <c r="D17" s="86"/>
      <c r="E17" s="86"/>
      <c r="F17" s="86"/>
      <c r="G17" s="87"/>
      <c r="H17" s="85"/>
      <c r="I17" s="86"/>
      <c r="J17" s="87"/>
      <c r="K17" s="85"/>
      <c r="L17" s="86"/>
      <c r="M17" s="87"/>
      <c r="N17" s="16" t="str">
        <f t="shared" si="0"/>
        <v>-</v>
      </c>
      <c r="O17" s="17" t="str">
        <f t="shared" si="1"/>
        <v>-</v>
      </c>
      <c r="P17" s="10" t="str">
        <f t="shared" si="2"/>
        <v>-</v>
      </c>
      <c r="Q17" s="11"/>
      <c r="R17" s="11"/>
      <c r="S17" s="2"/>
      <c r="T17" s="2"/>
      <c r="U17" s="2"/>
      <c r="V17" s="2"/>
      <c r="W17" s="2"/>
      <c r="X17" s="2"/>
      <c r="Y17" s="2"/>
    </row>
    <row r="18" spans="1:25" ht="15.6" x14ac:dyDescent="0.3">
      <c r="A18" s="2"/>
      <c r="B18" s="88"/>
      <c r="C18" s="86"/>
      <c r="D18" s="86"/>
      <c r="E18" s="86"/>
      <c r="F18" s="86"/>
      <c r="G18" s="87"/>
      <c r="H18" s="85"/>
      <c r="I18" s="86"/>
      <c r="J18" s="87"/>
      <c r="K18" s="85"/>
      <c r="L18" s="86"/>
      <c r="M18" s="87"/>
      <c r="N18" s="16" t="str">
        <f t="shared" si="0"/>
        <v>-</v>
      </c>
      <c r="O18" s="17" t="str">
        <f t="shared" si="1"/>
        <v>-</v>
      </c>
      <c r="P18" s="10" t="str">
        <f t="shared" si="2"/>
        <v>-</v>
      </c>
      <c r="Q18" s="11"/>
      <c r="R18" s="11"/>
      <c r="S18" s="2"/>
      <c r="T18" s="2"/>
      <c r="U18" s="2"/>
      <c r="V18" s="2"/>
      <c r="W18" s="2"/>
      <c r="X18" s="2"/>
      <c r="Y18" s="2"/>
    </row>
    <row r="19" spans="1:25" ht="15.6" x14ac:dyDescent="0.3">
      <c r="A19" s="2"/>
      <c r="B19" s="88"/>
      <c r="C19" s="86"/>
      <c r="D19" s="86"/>
      <c r="E19" s="86"/>
      <c r="F19" s="86"/>
      <c r="G19" s="87"/>
      <c r="H19" s="85"/>
      <c r="I19" s="86"/>
      <c r="J19" s="87"/>
      <c r="K19" s="85"/>
      <c r="L19" s="86"/>
      <c r="M19" s="87"/>
      <c r="N19" s="16" t="str">
        <f t="shared" si="0"/>
        <v>-</v>
      </c>
      <c r="O19" s="17" t="str">
        <f t="shared" si="1"/>
        <v>-</v>
      </c>
      <c r="P19" s="10" t="str">
        <f t="shared" si="2"/>
        <v>-</v>
      </c>
      <c r="Q19" s="11"/>
      <c r="R19" s="11"/>
      <c r="S19" s="2"/>
      <c r="T19" s="2"/>
      <c r="U19" s="2"/>
      <c r="V19" s="2"/>
      <c r="W19" s="2"/>
      <c r="X19" s="2"/>
      <c r="Y19" s="2"/>
    </row>
    <row r="20" spans="1:25" ht="15.6" x14ac:dyDescent="0.3">
      <c r="A20" s="2"/>
      <c r="B20" s="88"/>
      <c r="C20" s="86"/>
      <c r="D20" s="86"/>
      <c r="E20" s="86"/>
      <c r="F20" s="86"/>
      <c r="G20" s="87"/>
      <c r="H20" s="85"/>
      <c r="I20" s="86"/>
      <c r="J20" s="87"/>
      <c r="K20" s="85"/>
      <c r="L20" s="86"/>
      <c r="M20" s="87"/>
      <c r="N20" s="16" t="str">
        <f t="shared" si="0"/>
        <v>-</v>
      </c>
      <c r="O20" s="17" t="str">
        <f t="shared" si="1"/>
        <v>-</v>
      </c>
      <c r="P20" s="10" t="str">
        <f t="shared" si="2"/>
        <v>-</v>
      </c>
      <c r="Q20" s="11"/>
      <c r="R20" s="11"/>
      <c r="S20" s="2"/>
      <c r="T20" s="2"/>
      <c r="U20" s="2"/>
      <c r="V20" s="2"/>
      <c r="W20" s="2"/>
      <c r="X20" s="2"/>
      <c r="Y20" s="2"/>
    </row>
    <row r="21" spans="1:25" ht="15.6" x14ac:dyDescent="0.3">
      <c r="A21" s="2"/>
      <c r="B21" s="88"/>
      <c r="C21" s="86"/>
      <c r="D21" s="86"/>
      <c r="E21" s="86"/>
      <c r="F21" s="86"/>
      <c r="G21" s="87"/>
      <c r="H21" s="85"/>
      <c r="I21" s="86"/>
      <c r="J21" s="87"/>
      <c r="K21" s="85"/>
      <c r="L21" s="86"/>
      <c r="M21" s="87"/>
      <c r="N21" s="16" t="str">
        <f t="shared" si="0"/>
        <v>-</v>
      </c>
      <c r="O21" s="17" t="str">
        <f t="shared" si="1"/>
        <v>-</v>
      </c>
      <c r="P21" s="10" t="str">
        <f t="shared" si="2"/>
        <v>-</v>
      </c>
      <c r="Q21" s="11"/>
      <c r="R21" s="11"/>
      <c r="S21" s="2"/>
      <c r="T21" s="2"/>
      <c r="U21" s="2"/>
      <c r="V21" s="2"/>
      <c r="W21" s="2"/>
      <c r="X21" s="2"/>
      <c r="Y21" s="2"/>
    </row>
    <row r="22" spans="1:25" ht="15.6" x14ac:dyDescent="0.3">
      <c r="A22" s="2"/>
      <c r="B22" s="88"/>
      <c r="C22" s="86"/>
      <c r="D22" s="86"/>
      <c r="E22" s="86"/>
      <c r="F22" s="86"/>
      <c r="G22" s="87"/>
      <c r="H22" s="85"/>
      <c r="I22" s="86"/>
      <c r="J22" s="87"/>
      <c r="K22" s="85"/>
      <c r="L22" s="86"/>
      <c r="M22" s="87"/>
      <c r="N22" s="16" t="str">
        <f t="shared" si="0"/>
        <v>-</v>
      </c>
      <c r="O22" s="17" t="str">
        <f t="shared" si="1"/>
        <v>-</v>
      </c>
      <c r="P22" s="10" t="str">
        <f t="shared" si="2"/>
        <v>-</v>
      </c>
      <c r="Q22" s="11"/>
      <c r="R22" s="11"/>
      <c r="S22" s="2"/>
      <c r="T22" s="2"/>
      <c r="U22" s="2"/>
      <c r="V22" s="2"/>
      <c r="W22" s="2"/>
      <c r="X22" s="2"/>
      <c r="Y22" s="2"/>
    </row>
    <row r="23" spans="1:25" ht="15.75" customHeight="1" x14ac:dyDescent="0.3">
      <c r="A23" s="2"/>
      <c r="B23" s="88"/>
      <c r="C23" s="86"/>
      <c r="D23" s="86"/>
      <c r="E23" s="86"/>
      <c r="F23" s="86"/>
      <c r="G23" s="87"/>
      <c r="H23" s="85"/>
      <c r="I23" s="86"/>
      <c r="J23" s="87"/>
      <c r="K23" s="85"/>
      <c r="L23" s="86"/>
      <c r="M23" s="87"/>
      <c r="N23" s="16" t="str">
        <f t="shared" si="0"/>
        <v>-</v>
      </c>
      <c r="O23" s="17" t="str">
        <f t="shared" si="1"/>
        <v>-</v>
      </c>
      <c r="P23" s="10" t="str">
        <f t="shared" si="2"/>
        <v>-</v>
      </c>
      <c r="Q23" s="11"/>
      <c r="R23" s="11"/>
      <c r="S23" s="2"/>
      <c r="T23" s="2"/>
      <c r="U23" s="2"/>
      <c r="V23" s="2"/>
      <c r="W23" s="2"/>
      <c r="X23" s="2"/>
      <c r="Y23" s="2"/>
    </row>
    <row r="24" spans="1:25" ht="15.75" customHeight="1" x14ac:dyDescent="0.3">
      <c r="A24" s="2"/>
      <c r="B24" s="88"/>
      <c r="C24" s="86"/>
      <c r="D24" s="86"/>
      <c r="E24" s="86"/>
      <c r="F24" s="86"/>
      <c r="G24" s="87"/>
      <c r="H24" s="85"/>
      <c r="I24" s="86"/>
      <c r="J24" s="87"/>
      <c r="K24" s="85"/>
      <c r="L24" s="86"/>
      <c r="M24" s="87"/>
      <c r="N24" s="16" t="str">
        <f t="shared" si="0"/>
        <v>-</v>
      </c>
      <c r="O24" s="17" t="str">
        <f t="shared" si="1"/>
        <v>-</v>
      </c>
      <c r="P24" s="10" t="str">
        <f t="shared" si="2"/>
        <v>-</v>
      </c>
      <c r="Q24" s="11"/>
      <c r="R24" s="11"/>
      <c r="S24" s="2"/>
      <c r="T24" s="2"/>
      <c r="U24" s="2"/>
      <c r="V24" s="2"/>
      <c r="W24" s="2"/>
      <c r="X24" s="2"/>
      <c r="Y24" s="2"/>
    </row>
    <row r="25" spans="1:25" ht="15.75" customHeight="1" x14ac:dyDescent="0.3">
      <c r="A25" s="2"/>
      <c r="B25" s="88"/>
      <c r="C25" s="86"/>
      <c r="D25" s="86"/>
      <c r="E25" s="86"/>
      <c r="F25" s="86"/>
      <c r="G25" s="87"/>
      <c r="H25" s="85"/>
      <c r="I25" s="86"/>
      <c r="J25" s="87"/>
      <c r="K25" s="85"/>
      <c r="L25" s="86"/>
      <c r="M25" s="87"/>
      <c r="N25" s="16" t="str">
        <f t="shared" si="0"/>
        <v>-</v>
      </c>
      <c r="O25" s="17" t="str">
        <f t="shared" si="1"/>
        <v>-</v>
      </c>
      <c r="P25" s="10" t="str">
        <f t="shared" si="2"/>
        <v>-</v>
      </c>
      <c r="Q25" s="11"/>
      <c r="R25" s="11"/>
      <c r="S25" s="2"/>
      <c r="T25" s="2"/>
      <c r="U25" s="2"/>
      <c r="V25" s="2"/>
      <c r="W25" s="2"/>
      <c r="X25" s="2"/>
      <c r="Y25" s="2"/>
    </row>
    <row r="26" spans="1:25" ht="15.75" customHeight="1" x14ac:dyDescent="0.3">
      <c r="A26" s="2"/>
      <c r="B26" s="88"/>
      <c r="C26" s="86"/>
      <c r="D26" s="86"/>
      <c r="E26" s="86"/>
      <c r="F26" s="86"/>
      <c r="G26" s="87"/>
      <c r="H26" s="85"/>
      <c r="I26" s="86"/>
      <c r="J26" s="87"/>
      <c r="K26" s="85"/>
      <c r="L26" s="86"/>
      <c r="M26" s="87"/>
      <c r="N26" s="16" t="str">
        <f t="shared" si="0"/>
        <v>-</v>
      </c>
      <c r="O26" s="17" t="str">
        <f t="shared" si="1"/>
        <v>-</v>
      </c>
      <c r="P26" s="10" t="str">
        <f t="shared" si="2"/>
        <v>-</v>
      </c>
      <c r="Q26" s="11"/>
      <c r="R26" s="11"/>
      <c r="S26" s="2"/>
      <c r="T26" s="2"/>
      <c r="U26" s="2"/>
      <c r="V26" s="2"/>
      <c r="W26" s="2"/>
      <c r="X26" s="2"/>
      <c r="Y26" s="2"/>
    </row>
    <row r="27" spans="1:25" ht="15.75" customHeight="1" x14ac:dyDescent="0.3">
      <c r="A27" s="2"/>
      <c r="B27" s="88"/>
      <c r="C27" s="86"/>
      <c r="D27" s="86"/>
      <c r="E27" s="86"/>
      <c r="F27" s="86"/>
      <c r="G27" s="87"/>
      <c r="H27" s="85"/>
      <c r="I27" s="86"/>
      <c r="J27" s="87"/>
      <c r="K27" s="85"/>
      <c r="L27" s="86"/>
      <c r="M27" s="87"/>
      <c r="N27" s="16" t="str">
        <f t="shared" si="0"/>
        <v>-</v>
      </c>
      <c r="O27" s="17" t="str">
        <f t="shared" si="1"/>
        <v>-</v>
      </c>
      <c r="P27" s="10" t="str">
        <f t="shared" si="2"/>
        <v>-</v>
      </c>
      <c r="Q27" s="11"/>
      <c r="R27" s="11"/>
      <c r="S27" s="2"/>
      <c r="T27" s="2"/>
      <c r="U27" s="2"/>
      <c r="V27" s="2"/>
      <c r="W27" s="2"/>
      <c r="X27" s="2"/>
      <c r="Y27" s="2"/>
    </row>
    <row r="28" spans="1:25" ht="15.75" customHeight="1" x14ac:dyDescent="0.3">
      <c r="A28" s="2"/>
      <c r="B28" s="88"/>
      <c r="C28" s="86"/>
      <c r="D28" s="86"/>
      <c r="E28" s="86"/>
      <c r="F28" s="86"/>
      <c r="G28" s="87"/>
      <c r="H28" s="85"/>
      <c r="I28" s="86"/>
      <c r="J28" s="87"/>
      <c r="K28" s="85"/>
      <c r="L28" s="86"/>
      <c r="M28" s="87"/>
      <c r="N28" s="16" t="str">
        <f t="shared" si="0"/>
        <v>-</v>
      </c>
      <c r="O28" s="17" t="str">
        <f t="shared" si="1"/>
        <v>-</v>
      </c>
      <c r="P28" s="10" t="str">
        <f t="shared" si="2"/>
        <v>-</v>
      </c>
      <c r="Q28" s="11"/>
      <c r="R28" s="11"/>
      <c r="S28" s="2"/>
      <c r="T28" s="2"/>
      <c r="U28" s="2"/>
      <c r="V28" s="2"/>
      <c r="W28" s="2"/>
      <c r="X28" s="2"/>
      <c r="Y28" s="2"/>
    </row>
    <row r="29" spans="1:25" ht="15.75" customHeight="1" x14ac:dyDescent="0.3">
      <c r="A29" s="2"/>
      <c r="B29" s="88"/>
      <c r="C29" s="86"/>
      <c r="D29" s="86"/>
      <c r="E29" s="86"/>
      <c r="F29" s="86"/>
      <c r="G29" s="87"/>
      <c r="H29" s="85"/>
      <c r="I29" s="86"/>
      <c r="J29" s="87"/>
      <c r="K29" s="85"/>
      <c r="L29" s="86"/>
      <c r="M29" s="87"/>
      <c r="N29" s="16" t="str">
        <f t="shared" si="0"/>
        <v>-</v>
      </c>
      <c r="O29" s="17" t="str">
        <f t="shared" si="1"/>
        <v>-</v>
      </c>
      <c r="P29" s="10" t="str">
        <f t="shared" si="2"/>
        <v>-</v>
      </c>
      <c r="Q29" s="11"/>
      <c r="R29" s="11"/>
      <c r="S29" s="2"/>
      <c r="T29" s="2"/>
      <c r="U29" s="2"/>
      <c r="V29" s="2"/>
      <c r="W29" s="2"/>
      <c r="X29" s="2"/>
      <c r="Y29" s="2"/>
    </row>
    <row r="30" spans="1:25" ht="15.75" customHeight="1" x14ac:dyDescent="0.3">
      <c r="A30" s="2"/>
      <c r="B30" s="6"/>
      <c r="C30" s="6"/>
      <c r="D30" s="6"/>
      <c r="E30" s="6"/>
      <c r="F30" s="6"/>
      <c r="G30" s="6"/>
      <c r="H30" s="27"/>
      <c r="I30" s="27"/>
      <c r="J30" s="27"/>
      <c r="K30" s="27"/>
      <c r="L30" s="27"/>
      <c r="M30" s="27"/>
      <c r="N30" s="28">
        <f>SUM(N6:N19)</f>
        <v>8</v>
      </c>
      <c r="O30" s="29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customHeight="1" x14ac:dyDescent="0.3">
      <c r="A31" s="2"/>
      <c r="B31" s="6"/>
      <c r="C31" s="6"/>
      <c r="D31" s="6"/>
      <c r="E31" s="6"/>
      <c r="F31" s="6"/>
      <c r="G31" s="6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customHeight="1" x14ac:dyDescent="0.3">
      <c r="A32" s="2"/>
      <c r="B32" s="6"/>
      <c r="C32" s="6"/>
      <c r="D32" s="6"/>
      <c r="E32" s="6"/>
      <c r="F32" s="6"/>
      <c r="G32" s="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 x14ac:dyDescent="0.3">
      <c r="A33" s="2"/>
      <c r="B33" s="6"/>
      <c r="C33" s="6"/>
      <c r="D33" s="6"/>
      <c r="E33" s="6"/>
      <c r="F33" s="6"/>
      <c r="G33" s="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</sheetData>
  <mergeCells count="77">
    <mergeCell ref="B25:G25"/>
    <mergeCell ref="B23:G23"/>
    <mergeCell ref="B24:G24"/>
    <mergeCell ref="B20:G20"/>
    <mergeCell ref="B21:G21"/>
    <mergeCell ref="B5:G5"/>
    <mergeCell ref="B2:O3"/>
    <mergeCell ref="B7:G7"/>
    <mergeCell ref="B6:G6"/>
    <mergeCell ref="K22:M22"/>
    <mergeCell ref="B13:G13"/>
    <mergeCell ref="B10:G10"/>
    <mergeCell ref="B11:G11"/>
    <mergeCell ref="H9:J9"/>
    <mergeCell ref="B9:G9"/>
    <mergeCell ref="B19:G19"/>
    <mergeCell ref="B18:G18"/>
    <mergeCell ref="B17:G17"/>
    <mergeCell ref="B16:G16"/>
    <mergeCell ref="H22:J22"/>
    <mergeCell ref="B22:G22"/>
    <mergeCell ref="B26:G26"/>
    <mergeCell ref="B27:G27"/>
    <mergeCell ref="K28:M28"/>
    <mergeCell ref="K29:M29"/>
    <mergeCell ref="B29:G29"/>
    <mergeCell ref="B28:G28"/>
    <mergeCell ref="H28:J28"/>
    <mergeCell ref="H29:J29"/>
    <mergeCell ref="H27:J27"/>
    <mergeCell ref="K26:M26"/>
    <mergeCell ref="H26:J26"/>
    <mergeCell ref="K27:M27"/>
    <mergeCell ref="H24:J24"/>
    <mergeCell ref="H23:J23"/>
    <mergeCell ref="K24:M24"/>
    <mergeCell ref="K23:M23"/>
    <mergeCell ref="K25:M25"/>
    <mergeCell ref="H25:J25"/>
    <mergeCell ref="U5:Y5"/>
    <mergeCell ref="H13:J13"/>
    <mergeCell ref="K13:M13"/>
    <mergeCell ref="H5:J5"/>
    <mergeCell ref="K5:M5"/>
    <mergeCell ref="H7:J7"/>
    <mergeCell ref="K7:M7"/>
    <mergeCell ref="K11:M11"/>
    <mergeCell ref="H11:J11"/>
    <mergeCell ref="K10:M10"/>
    <mergeCell ref="K12:M12"/>
    <mergeCell ref="H10:J10"/>
    <mergeCell ref="K8:M8"/>
    <mergeCell ref="H8:J8"/>
    <mergeCell ref="H12:J12"/>
    <mergeCell ref="H6:J6"/>
    <mergeCell ref="K9:M9"/>
    <mergeCell ref="K6:M6"/>
    <mergeCell ref="B8:G8"/>
    <mergeCell ref="K19:M19"/>
    <mergeCell ref="H19:J19"/>
    <mergeCell ref="H16:J16"/>
    <mergeCell ref="H20:J20"/>
    <mergeCell ref="H21:J21"/>
    <mergeCell ref="K20:M20"/>
    <mergeCell ref="K21:M21"/>
    <mergeCell ref="B12:G12"/>
    <mergeCell ref="H14:J14"/>
    <mergeCell ref="H15:J15"/>
    <mergeCell ref="H18:J18"/>
    <mergeCell ref="K17:M17"/>
    <mergeCell ref="K18:M18"/>
    <mergeCell ref="H17:J17"/>
    <mergeCell ref="B14:G14"/>
    <mergeCell ref="B15:G15"/>
    <mergeCell ref="K15:M15"/>
    <mergeCell ref="K14:M14"/>
    <mergeCell ref="K16:M16"/>
  </mergeCells>
  <conditionalFormatting sqref="N6:N1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6:N29">
    <cfRule type="cellIs" dxfId="1" priority="1" operator="lessThan">
      <formula>0</formula>
    </cfRule>
  </conditionalFormatting>
  <conditionalFormatting sqref="N19:N29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K6:K29 K30:M33" xr:uid="{00000000-0002-0000-0200-000000000000}">
      <formula1>$Q$6:$Q$8</formula1>
    </dataValidation>
    <dataValidation type="list" allowBlank="1" showErrorMessage="1" sqref="H6:H29 H30:J33" xr:uid="{00000000-0002-0000-0200-000001000000}">
      <formula1>$R$6:$R$8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32"/>
  <sheetViews>
    <sheetView showGridLines="0" workbookViewId="0">
      <selection activeCell="B2" sqref="B2:O2"/>
    </sheetView>
  </sheetViews>
  <sheetFormatPr defaultColWidth="14.44140625" defaultRowHeight="15" customHeight="1" x14ac:dyDescent="0.3"/>
  <cols>
    <col min="1" max="1" width="5.33203125" customWidth="1"/>
    <col min="2" max="6" width="7.88671875" customWidth="1"/>
    <col min="7" max="7" width="9.44140625" customWidth="1"/>
    <col min="8" max="12" width="9.109375" customWidth="1"/>
    <col min="13" max="13" width="8" customWidth="1"/>
    <col min="14" max="14" width="13.6640625" customWidth="1"/>
    <col min="15" max="15" width="14.88671875" customWidth="1"/>
    <col min="16" max="17" width="9.109375" customWidth="1"/>
    <col min="18" max="18" width="24.88671875" hidden="1" customWidth="1"/>
    <col min="19" max="19" width="16.88671875" hidden="1" customWidth="1"/>
    <col min="20" max="20" width="12.5546875" hidden="1" customWidth="1"/>
    <col min="21" max="21" width="12.5546875" customWidth="1"/>
    <col min="22" max="22" width="9.109375" customWidth="1"/>
    <col min="23" max="23" width="29.6640625" customWidth="1"/>
    <col min="24" max="24" width="4.44140625" customWidth="1"/>
    <col min="25" max="25" width="12.6640625" customWidth="1"/>
    <col min="26" max="26" width="4.44140625" customWidth="1"/>
    <col min="27" max="27" width="15.44140625" customWidth="1"/>
  </cols>
  <sheetData>
    <row r="1" spans="2:27" ht="14.4" x14ac:dyDescent="0.3">
      <c r="B1" s="32"/>
      <c r="C1" s="32"/>
      <c r="D1" s="32"/>
      <c r="E1" s="32"/>
      <c r="F1" s="32"/>
      <c r="G1" s="32"/>
    </row>
    <row r="2" spans="2:27" ht="24.6" x14ac:dyDescent="0.55000000000000004">
      <c r="B2" s="99" t="s">
        <v>48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</row>
    <row r="3" spans="2:27" ht="14.4" x14ac:dyDescent="0.3">
      <c r="B3" s="32"/>
      <c r="C3" s="32"/>
      <c r="D3" s="32"/>
      <c r="E3" s="32"/>
      <c r="F3" s="32"/>
      <c r="G3" s="32"/>
    </row>
    <row r="4" spans="2:27" ht="16.8" x14ac:dyDescent="0.3">
      <c r="B4" s="90" t="s">
        <v>49</v>
      </c>
      <c r="C4" s="91"/>
      <c r="D4" s="91"/>
      <c r="E4" s="91"/>
      <c r="F4" s="91"/>
      <c r="G4" s="92"/>
      <c r="H4" s="90" t="s">
        <v>50</v>
      </c>
      <c r="I4" s="91"/>
      <c r="J4" s="92"/>
      <c r="K4" s="90" t="s">
        <v>26</v>
      </c>
      <c r="L4" s="91"/>
      <c r="M4" s="92"/>
      <c r="N4" s="33" t="s">
        <v>27</v>
      </c>
      <c r="O4" s="33" t="s">
        <v>28</v>
      </c>
      <c r="W4" s="89" t="s">
        <v>30</v>
      </c>
      <c r="X4" s="54"/>
      <c r="Y4" s="54"/>
      <c r="Z4" s="54"/>
      <c r="AA4" s="55"/>
    </row>
    <row r="5" spans="2:27" ht="15.6" x14ac:dyDescent="0.3">
      <c r="B5" s="88" t="s">
        <v>73</v>
      </c>
      <c r="C5" s="86"/>
      <c r="D5" s="86"/>
      <c r="E5" s="86"/>
      <c r="F5" s="86"/>
      <c r="G5" s="87"/>
      <c r="H5" s="85" t="s">
        <v>51</v>
      </c>
      <c r="I5" s="86"/>
      <c r="J5" s="87"/>
      <c r="K5" s="85" t="s">
        <v>32</v>
      </c>
      <c r="L5" s="86"/>
      <c r="M5" s="87"/>
      <c r="N5" s="16">
        <f t="shared" ref="N5:N28" si="0">IF(OR(H5="",K5=""),"-",VLOOKUP(R5,$W$7:$Y$15,3,FALSE))</f>
        <v>10</v>
      </c>
      <c r="O5" s="17" t="str">
        <f t="shared" ref="O5:O28" si="1">IF(N5="-","-",IF(N5&gt;0,"OPORTUNIDADE",IF(N5=0,"NEUTRO","AMEAÇA")))</f>
        <v>OPORTUNIDADE</v>
      </c>
      <c r="R5" s="23" t="str">
        <f t="shared" ref="R5:R28" si="2">CONCATENATE(K5,"-",H5)</f>
        <v>Muito importante-Favorável</v>
      </c>
      <c r="S5" s="23" t="s">
        <v>33</v>
      </c>
      <c r="T5" s="23" t="s">
        <v>52</v>
      </c>
    </row>
    <row r="6" spans="2:27" ht="16.2" x14ac:dyDescent="0.3">
      <c r="B6" s="88" t="s">
        <v>76</v>
      </c>
      <c r="C6" s="86"/>
      <c r="D6" s="86"/>
      <c r="E6" s="86"/>
      <c r="F6" s="86"/>
      <c r="G6" s="87"/>
      <c r="H6" s="85" t="s">
        <v>52</v>
      </c>
      <c r="I6" s="86"/>
      <c r="J6" s="87"/>
      <c r="K6" s="85" t="s">
        <v>54</v>
      </c>
      <c r="L6" s="86"/>
      <c r="M6" s="87"/>
      <c r="N6" s="16">
        <f t="shared" si="0"/>
        <v>-10</v>
      </c>
      <c r="O6" s="17" t="str">
        <f t="shared" si="1"/>
        <v>AMEAÇA</v>
      </c>
      <c r="R6" s="23" t="str">
        <f t="shared" si="2"/>
        <v>Muito Importante-Desfavorável</v>
      </c>
      <c r="S6" s="23" t="s">
        <v>35</v>
      </c>
      <c r="T6" s="23" t="s">
        <v>53</v>
      </c>
      <c r="W6" s="37" t="s">
        <v>36</v>
      </c>
      <c r="X6" s="38"/>
      <c r="Y6" s="37" t="s">
        <v>27</v>
      </c>
      <c r="Z6" s="38"/>
      <c r="AA6" s="37" t="s">
        <v>37</v>
      </c>
    </row>
    <row r="7" spans="2:27" ht="15.6" x14ac:dyDescent="0.3">
      <c r="B7" s="88" t="s">
        <v>78</v>
      </c>
      <c r="C7" s="86"/>
      <c r="D7" s="86"/>
      <c r="E7" s="86"/>
      <c r="F7" s="86"/>
      <c r="G7" s="87"/>
      <c r="H7" s="85" t="s">
        <v>52</v>
      </c>
      <c r="I7" s="86"/>
      <c r="J7" s="87"/>
      <c r="K7" s="85" t="s">
        <v>35</v>
      </c>
      <c r="L7" s="86"/>
      <c r="M7" s="87"/>
      <c r="N7" s="16">
        <f t="shared" si="0"/>
        <v>-8</v>
      </c>
      <c r="O7" s="17" t="str">
        <f t="shared" si="1"/>
        <v>AMEAÇA</v>
      </c>
      <c r="R7" s="23" t="str">
        <f t="shared" si="2"/>
        <v>Importante-Desfavorável</v>
      </c>
      <c r="S7" s="23" t="s">
        <v>54</v>
      </c>
      <c r="T7" s="23" t="s">
        <v>51</v>
      </c>
      <c r="W7" s="31" t="str">
        <f>CONCATENATE(S5,"-",T5)</f>
        <v>Insignificante-Desfavorável</v>
      </c>
      <c r="Y7" s="20">
        <v>0</v>
      </c>
      <c r="AA7" s="31" t="str">
        <f t="shared" ref="AA7:AA15" si="3">IF(Y7&lt;0,"AMEAÇA",IF(Y7=0,"NEUTRO","OPORTUNIDADE"))</f>
        <v>NEUTRO</v>
      </c>
    </row>
    <row r="8" spans="2:27" ht="15.6" x14ac:dyDescent="0.3">
      <c r="B8" s="88" t="s">
        <v>74</v>
      </c>
      <c r="C8" s="86"/>
      <c r="D8" s="86"/>
      <c r="E8" s="86"/>
      <c r="F8" s="86"/>
      <c r="G8" s="87"/>
      <c r="H8" s="85" t="s">
        <v>51</v>
      </c>
      <c r="I8" s="86"/>
      <c r="J8" s="87"/>
      <c r="K8" s="85" t="s">
        <v>35</v>
      </c>
      <c r="L8" s="86"/>
      <c r="M8" s="87"/>
      <c r="N8" s="16">
        <f t="shared" si="0"/>
        <v>8</v>
      </c>
      <c r="O8" s="17" t="str">
        <f t="shared" si="1"/>
        <v>OPORTUNIDADE</v>
      </c>
      <c r="R8" s="23" t="str">
        <f t="shared" si="2"/>
        <v>Importante-Favorável</v>
      </c>
      <c r="S8" s="23"/>
      <c r="T8" s="23"/>
      <c r="W8" s="21" t="str">
        <f t="shared" ref="W8:W9" si="4">CONCATENATE($S$5,"-",T6)</f>
        <v>Insignificante-Neutro</v>
      </c>
      <c r="Y8" s="22">
        <v>0</v>
      </c>
      <c r="AA8" s="21" t="str">
        <f t="shared" si="3"/>
        <v>NEUTRO</v>
      </c>
    </row>
    <row r="9" spans="2:27" ht="15.6" x14ac:dyDescent="0.3">
      <c r="B9" s="88" t="s">
        <v>75</v>
      </c>
      <c r="C9" s="86"/>
      <c r="D9" s="86"/>
      <c r="E9" s="86"/>
      <c r="F9" s="86"/>
      <c r="G9" s="87"/>
      <c r="H9" s="85" t="s">
        <v>52</v>
      </c>
      <c r="I9" s="86"/>
      <c r="J9" s="87"/>
      <c r="K9" s="85" t="s">
        <v>35</v>
      </c>
      <c r="L9" s="86"/>
      <c r="M9" s="87"/>
      <c r="N9" s="16">
        <f t="shared" si="0"/>
        <v>-8</v>
      </c>
      <c r="O9" s="17" t="str">
        <f t="shared" si="1"/>
        <v>AMEAÇA</v>
      </c>
      <c r="R9" s="23" t="str">
        <f t="shared" si="2"/>
        <v>Importante-Desfavorável</v>
      </c>
      <c r="S9" s="23"/>
      <c r="T9" s="23"/>
      <c r="W9" s="21" t="str">
        <f t="shared" si="4"/>
        <v>Insignificante-Favorável</v>
      </c>
      <c r="Y9" s="22">
        <v>0</v>
      </c>
      <c r="AA9" s="21" t="str">
        <f t="shared" si="3"/>
        <v>NEUTRO</v>
      </c>
    </row>
    <row r="10" spans="2:27" ht="15.6" x14ac:dyDescent="0.3">
      <c r="B10" s="88" t="s">
        <v>77</v>
      </c>
      <c r="C10" s="86"/>
      <c r="D10" s="86"/>
      <c r="E10" s="86"/>
      <c r="F10" s="86"/>
      <c r="G10" s="87"/>
      <c r="H10" s="85" t="s">
        <v>53</v>
      </c>
      <c r="I10" s="86"/>
      <c r="J10" s="87"/>
      <c r="K10" s="85" t="s">
        <v>54</v>
      </c>
      <c r="L10" s="86"/>
      <c r="M10" s="87"/>
      <c r="N10" s="16">
        <f t="shared" si="0"/>
        <v>-4</v>
      </c>
      <c r="O10" s="17" t="str">
        <f t="shared" si="1"/>
        <v>AMEAÇA</v>
      </c>
      <c r="R10" s="23" t="str">
        <f t="shared" si="2"/>
        <v>Muito Importante-Neutro</v>
      </c>
      <c r="S10" s="23"/>
      <c r="T10" s="23"/>
      <c r="W10" s="21" t="str">
        <f t="shared" ref="W10:W12" si="5">CONCATENATE($S$6,"-",T5)</f>
        <v>Importante-Desfavorável</v>
      </c>
      <c r="Y10" s="22">
        <v>-8</v>
      </c>
      <c r="AA10" s="21" t="str">
        <f t="shared" si="3"/>
        <v>AMEAÇA</v>
      </c>
    </row>
    <row r="11" spans="2:27" ht="15.6" x14ac:dyDescent="0.3">
      <c r="B11" s="88"/>
      <c r="C11" s="86"/>
      <c r="D11" s="86"/>
      <c r="E11" s="86"/>
      <c r="F11" s="86"/>
      <c r="G11" s="87"/>
      <c r="H11" s="85"/>
      <c r="I11" s="86"/>
      <c r="J11" s="87"/>
      <c r="K11" s="85"/>
      <c r="L11" s="86"/>
      <c r="M11" s="87"/>
      <c r="N11" s="16" t="str">
        <f t="shared" si="0"/>
        <v>-</v>
      </c>
      <c r="O11" s="17" t="str">
        <f t="shared" si="1"/>
        <v>-</v>
      </c>
      <c r="R11" s="23" t="str">
        <f t="shared" si="2"/>
        <v>-</v>
      </c>
      <c r="S11" s="23"/>
      <c r="T11" s="23"/>
      <c r="W11" s="21" t="str">
        <f t="shared" si="5"/>
        <v>Importante-Neutro</v>
      </c>
      <c r="Y11" s="22">
        <v>-2</v>
      </c>
      <c r="AA11" s="21" t="str">
        <f t="shared" si="3"/>
        <v>AMEAÇA</v>
      </c>
    </row>
    <row r="12" spans="2:27" ht="15.6" x14ac:dyDescent="0.3">
      <c r="B12" s="88"/>
      <c r="C12" s="86"/>
      <c r="D12" s="86"/>
      <c r="E12" s="86"/>
      <c r="F12" s="86"/>
      <c r="G12" s="87"/>
      <c r="H12" s="85"/>
      <c r="I12" s="86"/>
      <c r="J12" s="87"/>
      <c r="K12" s="85"/>
      <c r="L12" s="86"/>
      <c r="M12" s="87"/>
      <c r="N12" s="16" t="str">
        <f t="shared" si="0"/>
        <v>-</v>
      </c>
      <c r="O12" s="17" t="str">
        <f t="shared" si="1"/>
        <v>-</v>
      </c>
      <c r="R12" s="23" t="str">
        <f t="shared" si="2"/>
        <v>-</v>
      </c>
      <c r="S12" s="23"/>
      <c r="T12" s="23"/>
      <c r="W12" s="21" t="str">
        <f t="shared" si="5"/>
        <v>Importante-Favorável</v>
      </c>
      <c r="Y12" s="22">
        <v>8</v>
      </c>
      <c r="AA12" s="21" t="str">
        <f t="shared" si="3"/>
        <v>OPORTUNIDADE</v>
      </c>
    </row>
    <row r="13" spans="2:27" ht="15.6" x14ac:dyDescent="0.3">
      <c r="B13" s="88"/>
      <c r="C13" s="86"/>
      <c r="D13" s="86"/>
      <c r="E13" s="86"/>
      <c r="F13" s="86"/>
      <c r="G13" s="87"/>
      <c r="H13" s="85"/>
      <c r="I13" s="86"/>
      <c r="J13" s="87"/>
      <c r="K13" s="85"/>
      <c r="L13" s="86"/>
      <c r="M13" s="87"/>
      <c r="N13" s="16" t="str">
        <f t="shared" si="0"/>
        <v>-</v>
      </c>
      <c r="O13" s="17" t="str">
        <f t="shared" si="1"/>
        <v>-</v>
      </c>
      <c r="R13" s="23" t="str">
        <f t="shared" si="2"/>
        <v>-</v>
      </c>
      <c r="S13" s="23"/>
      <c r="T13" s="23"/>
      <c r="W13" s="21" t="str">
        <f t="shared" ref="W13:W15" si="6">CONCATENATE($S$7,"-",T5)</f>
        <v>Muito Importante-Desfavorável</v>
      </c>
      <c r="Y13" s="22">
        <v>-10</v>
      </c>
      <c r="AA13" s="21" t="str">
        <f t="shared" si="3"/>
        <v>AMEAÇA</v>
      </c>
    </row>
    <row r="14" spans="2:27" ht="15.6" x14ac:dyDescent="0.3">
      <c r="B14" s="88"/>
      <c r="C14" s="86"/>
      <c r="D14" s="86"/>
      <c r="E14" s="86"/>
      <c r="F14" s="86"/>
      <c r="G14" s="87"/>
      <c r="H14" s="85"/>
      <c r="I14" s="86"/>
      <c r="J14" s="87"/>
      <c r="K14" s="85"/>
      <c r="L14" s="86"/>
      <c r="M14" s="87"/>
      <c r="N14" s="16" t="str">
        <f t="shared" si="0"/>
        <v>-</v>
      </c>
      <c r="O14" s="17" t="str">
        <f t="shared" si="1"/>
        <v>-</v>
      </c>
      <c r="R14" s="23" t="str">
        <f t="shared" si="2"/>
        <v>-</v>
      </c>
      <c r="S14" s="23"/>
      <c r="T14" s="23"/>
      <c r="W14" s="21" t="str">
        <f t="shared" si="6"/>
        <v>Muito Importante-Neutro</v>
      </c>
      <c r="Y14" s="22">
        <v>-4</v>
      </c>
      <c r="AA14" s="21" t="str">
        <f t="shared" si="3"/>
        <v>AMEAÇA</v>
      </c>
    </row>
    <row r="15" spans="2:27" ht="15.6" x14ac:dyDescent="0.3">
      <c r="B15" s="88"/>
      <c r="C15" s="86"/>
      <c r="D15" s="86"/>
      <c r="E15" s="86"/>
      <c r="F15" s="86"/>
      <c r="G15" s="87"/>
      <c r="H15" s="85"/>
      <c r="I15" s="86"/>
      <c r="J15" s="87"/>
      <c r="K15" s="85"/>
      <c r="L15" s="86"/>
      <c r="M15" s="87"/>
      <c r="N15" s="16" t="str">
        <f t="shared" si="0"/>
        <v>-</v>
      </c>
      <c r="O15" s="17" t="str">
        <f t="shared" si="1"/>
        <v>-</v>
      </c>
      <c r="R15" s="23" t="str">
        <f t="shared" si="2"/>
        <v>-</v>
      </c>
      <c r="S15" s="23"/>
      <c r="T15" s="23"/>
      <c r="W15" s="25" t="str">
        <f t="shared" si="6"/>
        <v>Muito Importante-Favorável</v>
      </c>
      <c r="Y15" s="26">
        <v>10</v>
      </c>
      <c r="AA15" s="25" t="str">
        <f t="shared" si="3"/>
        <v>OPORTUNIDADE</v>
      </c>
    </row>
    <row r="16" spans="2:27" ht="15.6" x14ac:dyDescent="0.3">
      <c r="B16" s="88"/>
      <c r="C16" s="86"/>
      <c r="D16" s="86"/>
      <c r="E16" s="86"/>
      <c r="F16" s="86"/>
      <c r="G16" s="87"/>
      <c r="H16" s="85"/>
      <c r="I16" s="86"/>
      <c r="J16" s="87"/>
      <c r="K16" s="85"/>
      <c r="L16" s="86"/>
      <c r="M16" s="87"/>
      <c r="N16" s="16" t="str">
        <f t="shared" si="0"/>
        <v>-</v>
      </c>
      <c r="O16" s="17" t="str">
        <f t="shared" si="1"/>
        <v>-</v>
      </c>
      <c r="R16" s="23" t="str">
        <f t="shared" si="2"/>
        <v>-</v>
      </c>
      <c r="S16" s="23"/>
      <c r="T16" s="23"/>
    </row>
    <row r="17" spans="2:20" ht="15.6" x14ac:dyDescent="0.3">
      <c r="B17" s="88"/>
      <c r="C17" s="86"/>
      <c r="D17" s="86"/>
      <c r="E17" s="86"/>
      <c r="F17" s="86"/>
      <c r="G17" s="87"/>
      <c r="H17" s="85"/>
      <c r="I17" s="86"/>
      <c r="J17" s="87"/>
      <c r="K17" s="85"/>
      <c r="L17" s="86"/>
      <c r="M17" s="87"/>
      <c r="N17" s="16" t="str">
        <f t="shared" si="0"/>
        <v>-</v>
      </c>
      <c r="O17" s="17" t="str">
        <f t="shared" si="1"/>
        <v>-</v>
      </c>
      <c r="R17" s="23" t="str">
        <f t="shared" si="2"/>
        <v>-</v>
      </c>
      <c r="S17" s="23"/>
      <c r="T17" s="23"/>
    </row>
    <row r="18" spans="2:20" ht="15.6" x14ac:dyDescent="0.3">
      <c r="B18" s="88"/>
      <c r="C18" s="86"/>
      <c r="D18" s="86"/>
      <c r="E18" s="86"/>
      <c r="F18" s="86"/>
      <c r="G18" s="87"/>
      <c r="H18" s="85"/>
      <c r="I18" s="86"/>
      <c r="J18" s="87"/>
      <c r="K18" s="85"/>
      <c r="L18" s="86"/>
      <c r="M18" s="87"/>
      <c r="N18" s="16" t="str">
        <f t="shared" si="0"/>
        <v>-</v>
      </c>
      <c r="O18" s="17" t="str">
        <f t="shared" si="1"/>
        <v>-</v>
      </c>
      <c r="R18" s="23" t="str">
        <f t="shared" si="2"/>
        <v>-</v>
      </c>
      <c r="S18" s="23"/>
      <c r="T18" s="23"/>
    </row>
    <row r="19" spans="2:20" ht="15.6" x14ac:dyDescent="0.3">
      <c r="B19" s="88"/>
      <c r="C19" s="86"/>
      <c r="D19" s="86"/>
      <c r="E19" s="86"/>
      <c r="F19" s="86"/>
      <c r="G19" s="87"/>
      <c r="H19" s="85"/>
      <c r="I19" s="86"/>
      <c r="J19" s="87"/>
      <c r="K19" s="85"/>
      <c r="L19" s="86"/>
      <c r="M19" s="87"/>
      <c r="N19" s="16" t="str">
        <f t="shared" si="0"/>
        <v>-</v>
      </c>
      <c r="O19" s="17" t="str">
        <f t="shared" si="1"/>
        <v>-</v>
      </c>
      <c r="R19" s="23" t="str">
        <f t="shared" si="2"/>
        <v>-</v>
      </c>
      <c r="S19" s="23"/>
      <c r="T19" s="23"/>
    </row>
    <row r="20" spans="2:20" ht="15.6" x14ac:dyDescent="0.3">
      <c r="B20" s="88"/>
      <c r="C20" s="86"/>
      <c r="D20" s="86"/>
      <c r="E20" s="86"/>
      <c r="F20" s="86"/>
      <c r="G20" s="87"/>
      <c r="H20" s="85"/>
      <c r="I20" s="86"/>
      <c r="J20" s="87"/>
      <c r="K20" s="85"/>
      <c r="L20" s="86"/>
      <c r="M20" s="87"/>
      <c r="N20" s="16" t="str">
        <f t="shared" si="0"/>
        <v>-</v>
      </c>
      <c r="O20" s="17" t="str">
        <f t="shared" si="1"/>
        <v>-</v>
      </c>
      <c r="R20" s="23" t="str">
        <f t="shared" si="2"/>
        <v>-</v>
      </c>
      <c r="S20" s="23"/>
      <c r="T20" s="23"/>
    </row>
    <row r="21" spans="2:20" ht="15.6" x14ac:dyDescent="0.3">
      <c r="B21" s="88"/>
      <c r="C21" s="86"/>
      <c r="D21" s="86"/>
      <c r="E21" s="86"/>
      <c r="F21" s="86"/>
      <c r="G21" s="87"/>
      <c r="H21" s="85"/>
      <c r="I21" s="86"/>
      <c r="J21" s="87"/>
      <c r="K21" s="85"/>
      <c r="L21" s="86"/>
      <c r="M21" s="87"/>
      <c r="N21" s="16" t="str">
        <f t="shared" si="0"/>
        <v>-</v>
      </c>
      <c r="O21" s="17" t="str">
        <f t="shared" si="1"/>
        <v>-</v>
      </c>
      <c r="R21" s="23" t="str">
        <f t="shared" si="2"/>
        <v>-</v>
      </c>
      <c r="S21" s="23"/>
      <c r="T21" s="23"/>
    </row>
    <row r="22" spans="2:20" ht="15.75" customHeight="1" x14ac:dyDescent="0.3">
      <c r="B22" s="88"/>
      <c r="C22" s="86"/>
      <c r="D22" s="86"/>
      <c r="E22" s="86"/>
      <c r="F22" s="86"/>
      <c r="G22" s="87"/>
      <c r="H22" s="85"/>
      <c r="I22" s="86"/>
      <c r="J22" s="87"/>
      <c r="K22" s="85"/>
      <c r="L22" s="86"/>
      <c r="M22" s="87"/>
      <c r="N22" s="16" t="str">
        <f t="shared" si="0"/>
        <v>-</v>
      </c>
      <c r="O22" s="17" t="str">
        <f t="shared" si="1"/>
        <v>-</v>
      </c>
      <c r="R22" s="23" t="str">
        <f t="shared" si="2"/>
        <v>-</v>
      </c>
      <c r="S22" s="23"/>
      <c r="T22" s="23"/>
    </row>
    <row r="23" spans="2:20" ht="15.75" customHeight="1" x14ac:dyDescent="0.3">
      <c r="B23" s="88"/>
      <c r="C23" s="86"/>
      <c r="D23" s="86"/>
      <c r="E23" s="86"/>
      <c r="F23" s="86"/>
      <c r="G23" s="87"/>
      <c r="H23" s="85"/>
      <c r="I23" s="86"/>
      <c r="J23" s="87"/>
      <c r="K23" s="85"/>
      <c r="L23" s="86"/>
      <c r="M23" s="87"/>
      <c r="N23" s="16" t="str">
        <f t="shared" si="0"/>
        <v>-</v>
      </c>
      <c r="O23" s="17" t="str">
        <f t="shared" si="1"/>
        <v>-</v>
      </c>
      <c r="R23" s="23" t="str">
        <f t="shared" si="2"/>
        <v>-</v>
      </c>
      <c r="S23" s="23"/>
      <c r="T23" s="23"/>
    </row>
    <row r="24" spans="2:20" ht="15.75" customHeight="1" x14ac:dyDescent="0.3">
      <c r="B24" s="88"/>
      <c r="C24" s="86"/>
      <c r="D24" s="86"/>
      <c r="E24" s="86"/>
      <c r="F24" s="86"/>
      <c r="G24" s="87"/>
      <c r="H24" s="85"/>
      <c r="I24" s="86"/>
      <c r="J24" s="87"/>
      <c r="K24" s="85"/>
      <c r="L24" s="86"/>
      <c r="M24" s="87"/>
      <c r="N24" s="16" t="str">
        <f t="shared" si="0"/>
        <v>-</v>
      </c>
      <c r="O24" s="17" t="str">
        <f t="shared" si="1"/>
        <v>-</v>
      </c>
      <c r="R24" s="23" t="str">
        <f t="shared" si="2"/>
        <v>-</v>
      </c>
      <c r="S24" s="23"/>
      <c r="T24" s="23"/>
    </row>
    <row r="25" spans="2:20" ht="15.75" customHeight="1" x14ac:dyDescent="0.3">
      <c r="B25" s="88"/>
      <c r="C25" s="86"/>
      <c r="D25" s="86"/>
      <c r="E25" s="86"/>
      <c r="F25" s="86"/>
      <c r="G25" s="87"/>
      <c r="H25" s="85"/>
      <c r="I25" s="86"/>
      <c r="J25" s="87"/>
      <c r="K25" s="85"/>
      <c r="L25" s="86"/>
      <c r="M25" s="87"/>
      <c r="N25" s="16" t="str">
        <f t="shared" si="0"/>
        <v>-</v>
      </c>
      <c r="O25" s="17" t="str">
        <f t="shared" si="1"/>
        <v>-</v>
      </c>
      <c r="R25" s="23" t="str">
        <f t="shared" si="2"/>
        <v>-</v>
      </c>
      <c r="S25" s="23"/>
      <c r="T25" s="23"/>
    </row>
    <row r="26" spans="2:20" ht="15.75" customHeight="1" x14ac:dyDescent="0.3">
      <c r="B26" s="88"/>
      <c r="C26" s="86"/>
      <c r="D26" s="86"/>
      <c r="E26" s="86"/>
      <c r="F26" s="86"/>
      <c r="G26" s="87"/>
      <c r="H26" s="85"/>
      <c r="I26" s="86"/>
      <c r="J26" s="87"/>
      <c r="K26" s="85"/>
      <c r="L26" s="86"/>
      <c r="M26" s="87"/>
      <c r="N26" s="16" t="str">
        <f t="shared" si="0"/>
        <v>-</v>
      </c>
      <c r="O26" s="17" t="str">
        <f t="shared" si="1"/>
        <v>-</v>
      </c>
      <c r="R26" s="23" t="str">
        <f t="shared" si="2"/>
        <v>-</v>
      </c>
      <c r="S26" s="23"/>
      <c r="T26" s="23"/>
    </row>
    <row r="27" spans="2:20" ht="15.75" customHeight="1" x14ac:dyDescent="0.3">
      <c r="B27" s="88"/>
      <c r="C27" s="86"/>
      <c r="D27" s="86"/>
      <c r="E27" s="86"/>
      <c r="F27" s="86"/>
      <c r="G27" s="87"/>
      <c r="H27" s="85"/>
      <c r="I27" s="86"/>
      <c r="J27" s="87"/>
      <c r="K27" s="85"/>
      <c r="L27" s="86"/>
      <c r="M27" s="87"/>
      <c r="N27" s="16" t="str">
        <f t="shared" si="0"/>
        <v>-</v>
      </c>
      <c r="O27" s="17" t="str">
        <f t="shared" si="1"/>
        <v>-</v>
      </c>
      <c r="R27" s="23" t="str">
        <f t="shared" si="2"/>
        <v>-</v>
      </c>
      <c r="S27" s="23"/>
      <c r="T27" s="23"/>
    </row>
    <row r="28" spans="2:20" ht="15.75" customHeight="1" x14ac:dyDescent="0.3">
      <c r="B28" s="88"/>
      <c r="C28" s="86"/>
      <c r="D28" s="86"/>
      <c r="E28" s="86"/>
      <c r="F28" s="86"/>
      <c r="G28" s="87"/>
      <c r="H28" s="85"/>
      <c r="I28" s="86"/>
      <c r="J28" s="87"/>
      <c r="K28" s="85"/>
      <c r="L28" s="86"/>
      <c r="M28" s="87"/>
      <c r="N28" s="16" t="str">
        <f t="shared" si="0"/>
        <v>-</v>
      </c>
      <c r="O28" s="17" t="str">
        <f t="shared" si="1"/>
        <v>-</v>
      </c>
      <c r="R28" s="23" t="str">
        <f t="shared" si="2"/>
        <v>-</v>
      </c>
      <c r="S28" s="23"/>
      <c r="T28" s="23"/>
    </row>
    <row r="29" spans="2:20" ht="15.75" customHeight="1" x14ac:dyDescent="0.3">
      <c r="B29" s="32"/>
      <c r="C29" s="32"/>
      <c r="D29" s="32"/>
      <c r="E29" s="32"/>
      <c r="F29" s="32"/>
      <c r="G29" s="32"/>
      <c r="H29" s="30"/>
      <c r="I29" s="30"/>
      <c r="J29" s="30"/>
      <c r="K29" s="30"/>
      <c r="L29" s="30"/>
      <c r="M29" s="30"/>
      <c r="N29" s="28">
        <f>SUM(N5:N18)</f>
        <v>-12</v>
      </c>
      <c r="O29" s="29"/>
    </row>
    <row r="30" spans="2:20" ht="15.75" customHeight="1" x14ac:dyDescent="0.3">
      <c r="B30" s="32"/>
      <c r="C30" s="32"/>
      <c r="D30" s="32"/>
      <c r="E30" s="32"/>
      <c r="F30" s="32"/>
      <c r="G30" s="32"/>
    </row>
    <row r="31" spans="2:20" ht="15.75" customHeight="1" x14ac:dyDescent="0.3">
      <c r="B31" s="32"/>
      <c r="C31" s="32"/>
      <c r="D31" s="32"/>
      <c r="E31" s="32"/>
      <c r="F31" s="32"/>
      <c r="G31" s="32"/>
    </row>
    <row r="32" spans="2:20" ht="15.75" customHeight="1" x14ac:dyDescent="0.3">
      <c r="B32" s="32"/>
      <c r="C32" s="32"/>
      <c r="D32" s="32"/>
      <c r="E32" s="32"/>
      <c r="F32" s="32"/>
      <c r="G32" s="32"/>
    </row>
  </sheetData>
  <mergeCells count="77">
    <mergeCell ref="K20:M20"/>
    <mergeCell ref="H17:J17"/>
    <mergeCell ref="K19:M19"/>
    <mergeCell ref="K18:M18"/>
    <mergeCell ref="H16:J16"/>
    <mergeCell ref="B25:G25"/>
    <mergeCell ref="B20:G20"/>
    <mergeCell ref="K22:M22"/>
    <mergeCell ref="K21:M21"/>
    <mergeCell ref="B2:O2"/>
    <mergeCell ref="K10:M10"/>
    <mergeCell ref="K11:M11"/>
    <mergeCell ref="B14:G14"/>
    <mergeCell ref="H14:J14"/>
    <mergeCell ref="K8:M8"/>
    <mergeCell ref="K7:M7"/>
    <mergeCell ref="K14:M14"/>
    <mergeCell ref="K16:M16"/>
    <mergeCell ref="K17:M17"/>
    <mergeCell ref="K24:M24"/>
    <mergeCell ref="K23:M23"/>
    <mergeCell ref="H24:J24"/>
    <mergeCell ref="B18:G18"/>
    <mergeCell ref="H18:J18"/>
    <mergeCell ref="B19:G19"/>
    <mergeCell ref="H19:J19"/>
    <mergeCell ref="B24:G24"/>
    <mergeCell ref="H20:J20"/>
    <mergeCell ref="H26:J26"/>
    <mergeCell ref="H27:J27"/>
    <mergeCell ref="H25:J25"/>
    <mergeCell ref="K28:M28"/>
    <mergeCell ref="K27:M27"/>
    <mergeCell ref="H28:J28"/>
    <mergeCell ref="K25:M25"/>
    <mergeCell ref="B26:G26"/>
    <mergeCell ref="B28:G28"/>
    <mergeCell ref="B27:G27"/>
    <mergeCell ref="K26:M26"/>
    <mergeCell ref="W4:AA4"/>
    <mergeCell ref="H4:J4"/>
    <mergeCell ref="K4:M4"/>
    <mergeCell ref="K5:M5"/>
    <mergeCell ref="K6:M6"/>
    <mergeCell ref="B4:G4"/>
    <mergeCell ref="B11:G11"/>
    <mergeCell ref="H11:J11"/>
    <mergeCell ref="H9:J9"/>
    <mergeCell ref="K9:M9"/>
    <mergeCell ref="H8:J8"/>
    <mergeCell ref="H10:J10"/>
    <mergeCell ref="K15:M15"/>
    <mergeCell ref="B5:G5"/>
    <mergeCell ref="B6:G6"/>
    <mergeCell ref="B12:G12"/>
    <mergeCell ref="H12:J12"/>
    <mergeCell ref="B13:G13"/>
    <mergeCell ref="H13:J13"/>
    <mergeCell ref="K13:M13"/>
    <mergeCell ref="K12:M12"/>
    <mergeCell ref="H5:J5"/>
    <mergeCell ref="H7:J7"/>
    <mergeCell ref="H6:J6"/>
    <mergeCell ref="B7:G7"/>
    <mergeCell ref="B8:G8"/>
    <mergeCell ref="B10:G10"/>
    <mergeCell ref="B9:G9"/>
    <mergeCell ref="B16:G16"/>
    <mergeCell ref="B15:G15"/>
    <mergeCell ref="H15:J15"/>
    <mergeCell ref="B17:G17"/>
    <mergeCell ref="B23:G23"/>
    <mergeCell ref="H23:J23"/>
    <mergeCell ref="H22:J22"/>
    <mergeCell ref="B21:G21"/>
    <mergeCell ref="H21:J21"/>
    <mergeCell ref="B22:G22"/>
  </mergeCells>
  <conditionalFormatting sqref="N5:N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5:N28">
    <cfRule type="cellIs" dxfId="0" priority="1" operator="lessThan">
      <formula>0</formula>
    </cfRule>
  </conditionalFormatting>
  <conditionalFormatting sqref="N16:N28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28" xr:uid="{00000000-0002-0000-0300-000000000000}">
      <formula1>$T$5:$T$7</formula1>
    </dataValidation>
    <dataValidation type="list" allowBlank="1" showErrorMessage="1" sqref="K5:K28" xr:uid="{00000000-0002-0000-0300-000001000000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7"/>
  <sheetViews>
    <sheetView showGridLines="0" workbookViewId="0">
      <selection activeCell="B27" sqref="B27"/>
    </sheetView>
  </sheetViews>
  <sheetFormatPr defaultColWidth="14.44140625" defaultRowHeight="15" customHeight="1" x14ac:dyDescent="0.3"/>
  <cols>
    <col min="1" max="1" width="5.44140625" customWidth="1"/>
    <col min="2" max="16" width="9.109375" customWidth="1"/>
    <col min="17" max="17" width="15.44140625" customWidth="1"/>
    <col min="18" max="18" width="9.109375" customWidth="1"/>
    <col min="19" max="19" width="7.44140625" customWidth="1"/>
  </cols>
  <sheetData>
    <row r="2" spans="17:18" ht="14.4" x14ac:dyDescent="0.3">
      <c r="Q2" s="17" t="s">
        <v>55</v>
      </c>
      <c r="R2" s="17" t="s">
        <v>56</v>
      </c>
    </row>
    <row r="4" spans="17:18" ht="14.4" x14ac:dyDescent="0.3">
      <c r="Q4" s="23" t="s">
        <v>57</v>
      </c>
      <c r="R4" s="23">
        <f>SUMIF('Fatores Internos'!$N$6:$N$29,"&gt;0")</f>
        <v>38</v>
      </c>
    </row>
    <row r="5" spans="17:18" ht="14.4" x14ac:dyDescent="0.3">
      <c r="Q5" s="23" t="s">
        <v>58</v>
      </c>
      <c r="R5" s="23">
        <f>SUMIF('Fatores Externos'!$N$5:$N$28,"&gt;0")</f>
        <v>18</v>
      </c>
    </row>
    <row r="6" spans="17:18" ht="14.4" x14ac:dyDescent="0.3">
      <c r="Q6" s="23" t="s">
        <v>59</v>
      </c>
      <c r="R6" s="23">
        <f>ABS(SUMIF('Fatores Internos'!$N$6:$N$29,"&lt;0"))</f>
        <v>30</v>
      </c>
    </row>
    <row r="7" spans="17:18" ht="14.4" x14ac:dyDescent="0.3">
      <c r="Q7" s="23" t="s">
        <v>60</v>
      </c>
      <c r="R7" s="23">
        <f>ABS(SUMIF('Fatores Externos'!$N$5:$N$28,"&lt;0"))</f>
        <v>30</v>
      </c>
    </row>
    <row r="20" spans="2:3" ht="15.75" customHeight="1" x14ac:dyDescent="0.3"/>
    <row r="21" spans="2:3" ht="15.75" customHeight="1" x14ac:dyDescent="0.3"/>
    <row r="22" spans="2:3" ht="15.75" customHeight="1" x14ac:dyDescent="0.3"/>
    <row r="23" spans="2:3" ht="15.75" customHeight="1" x14ac:dyDescent="0.3"/>
    <row r="24" spans="2:3" ht="15.75" customHeight="1" x14ac:dyDescent="0.3"/>
    <row r="25" spans="2:3" ht="15.75" customHeight="1" x14ac:dyDescent="0.3"/>
    <row r="27" spans="2:3" ht="15" customHeight="1" x14ac:dyDescent="0.3">
      <c r="B27" t="s">
        <v>61</v>
      </c>
      <c r="C27" t="s">
        <v>62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37AE3E6-5F5A-42A1-A10D-8DD82D4EE1B8}"/>
</file>

<file path=customXml/itemProps2.xml><?xml version="1.0" encoding="utf-8"?>
<ds:datastoreItem xmlns:ds="http://schemas.openxmlformats.org/officeDocument/2006/customXml" ds:itemID="{31EBB87F-5A92-4125-90FD-0E1CE037319C}"/>
</file>

<file path=customXml/itemProps3.xml><?xml version="1.0" encoding="utf-8"?>
<ds:datastoreItem xmlns:ds="http://schemas.openxmlformats.org/officeDocument/2006/customXml" ds:itemID="{AD8B7AB9-C542-40FA-89B3-7B26AC50F67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Instruções</vt:lpstr>
      <vt:lpstr>Conceitos</vt:lpstr>
      <vt:lpstr>Fatores Internos</vt:lpstr>
      <vt:lpstr>Fatores Externos</vt:lpstr>
      <vt:lpstr>Resultado Gráfico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DELCIO PEREIRA</cp:lastModifiedBy>
  <cp:revision/>
  <dcterms:created xsi:type="dcterms:W3CDTF">2024-09-10T18:09:48Z</dcterms:created>
  <dcterms:modified xsi:type="dcterms:W3CDTF">2024-12-21T02:37:14Z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</Properties>
</file>